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ropbox\"/>
    </mc:Choice>
  </mc:AlternateContent>
  <xr:revisionPtr revIDLastSave="0" documentId="13_ncr:1_{8375DE6C-B01C-47D5-8FF1-65BF2427B29B}" xr6:coauthVersionLast="45" xr6:coauthVersionMax="45" xr10:uidLastSave="{00000000-0000-0000-0000-000000000000}"/>
  <bookViews>
    <workbookView xWindow="0" yWindow="0" windowWidth="19575" windowHeight="15600" xr2:uid="{E217A265-ED7A-4C5E-99EC-8983C2F5C47A}"/>
  </bookViews>
  <sheets>
    <sheet name="Order Form" sheetId="3" r:id="rId1"/>
    <sheet name="Product" sheetId="5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3" l="1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16" i="3" l="1"/>
  <c r="F17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15" i="3"/>
  <c r="J52" i="5" l="1"/>
  <c r="J53" i="5"/>
  <c r="J54" i="5"/>
  <c r="J47" i="5"/>
  <c r="J48" i="5"/>
  <c r="J49" i="5"/>
  <c r="J50" i="5"/>
  <c r="J43" i="5"/>
  <c r="J44" i="5"/>
  <c r="J45" i="5"/>
  <c r="J38" i="5"/>
  <c r="J39" i="5"/>
  <c r="J40" i="5"/>
  <c r="J41" i="5"/>
  <c r="J36" i="5"/>
  <c r="J35" i="5"/>
  <c r="H29" i="3" l="1"/>
  <c r="H30" i="3"/>
  <c r="H31" i="3"/>
  <c r="H33" i="3"/>
  <c r="H35" i="3"/>
  <c r="H38" i="3"/>
  <c r="H39" i="3"/>
  <c r="H41" i="3"/>
  <c r="H42" i="3"/>
  <c r="H43" i="3"/>
  <c r="H45" i="3"/>
  <c r="H47" i="3"/>
  <c r="H17" i="3"/>
  <c r="H36" i="3"/>
  <c r="H44" i="3"/>
  <c r="H46" i="3"/>
  <c r="H37" i="3"/>
  <c r="H40" i="3"/>
  <c r="H32" i="3"/>
  <c r="H34" i="3"/>
  <c r="A3" i="3"/>
  <c r="J33" i="5"/>
  <c r="J32" i="5"/>
  <c r="J30" i="5"/>
  <c r="J29" i="5"/>
  <c r="J27" i="5"/>
  <c r="J26" i="5"/>
  <c r="J25" i="5"/>
  <c r="J24" i="5"/>
  <c r="J23" i="5"/>
  <c r="J22" i="5"/>
  <c r="J20" i="5"/>
  <c r="J19" i="5"/>
  <c r="J18" i="5"/>
  <c r="J17" i="5"/>
  <c r="J16" i="5"/>
  <c r="J15" i="5"/>
  <c r="J13" i="5"/>
  <c r="H16" i="3" s="1"/>
  <c r="J12" i="5"/>
  <c r="J11" i="5"/>
  <c r="J10" i="5"/>
  <c r="J9" i="5"/>
  <c r="J8" i="5"/>
  <c r="J3" i="5"/>
  <c r="J4" i="5"/>
  <c r="J5" i="5"/>
  <c r="J6" i="5"/>
  <c r="J2" i="5"/>
  <c r="H15" i="3" l="1"/>
  <c r="H49" i="3" s="1"/>
</calcChain>
</file>

<file path=xl/sharedStrings.xml><?xml version="1.0" encoding="utf-8"?>
<sst xmlns="http://schemas.openxmlformats.org/spreadsheetml/2006/main" count="91" uniqueCount="59">
  <si>
    <t>Type</t>
  </si>
  <si>
    <t xml:space="preserve"> </t>
  </si>
  <si>
    <t>Thickness</t>
  </si>
  <si>
    <t>Tube OD</t>
  </si>
  <si>
    <t>DT 15</t>
  </si>
  <si>
    <t>DT 40</t>
  </si>
  <si>
    <t>Galvanized</t>
  </si>
  <si>
    <t>Black</t>
  </si>
  <si>
    <t>Brown</t>
  </si>
  <si>
    <t>Green</t>
  </si>
  <si>
    <t>Length (in)</t>
  </si>
  <si>
    <t>2 (1.900)</t>
  </si>
  <si>
    <t>1-3/8 (1.315)</t>
  </si>
  <si>
    <t>1-5/8 (1.660)</t>
  </si>
  <si>
    <t>3 (2.875)</t>
  </si>
  <si>
    <t>6-5/8</t>
  </si>
  <si>
    <t>18ga (.047)</t>
  </si>
  <si>
    <t>17ga (.055)</t>
  </si>
  <si>
    <t>16ga (.065)</t>
  </si>
  <si>
    <t>Weight/Bdl</t>
  </si>
  <si>
    <t>Quantity</t>
  </si>
  <si>
    <t>DT 20</t>
  </si>
  <si>
    <t>dt15</t>
  </si>
  <si>
    <t>dt20</t>
  </si>
  <si>
    <t>dt40</t>
  </si>
  <si>
    <t>2-1/2 (2.375)</t>
  </si>
  <si>
    <t>SWAGED</t>
  </si>
  <si>
    <t>PLAIN</t>
  </si>
  <si>
    <t>End Condition</t>
  </si>
  <si>
    <t>Deliver To:</t>
  </si>
  <si>
    <t>Price/ft</t>
  </si>
  <si>
    <t>Due Date:</t>
  </si>
  <si>
    <t>4 (4.000)</t>
  </si>
  <si>
    <t>Total #</t>
  </si>
  <si>
    <t>Company:</t>
  </si>
  <si>
    <t>Street:</t>
  </si>
  <si>
    <t>City/State/Zip</t>
  </si>
  <si>
    <t>Phone #:</t>
  </si>
  <si>
    <t>2x2</t>
  </si>
  <si>
    <t>.75x.75</t>
  </si>
  <si>
    <t>1x1</t>
  </si>
  <si>
    <t>1.5x1.5</t>
  </si>
  <si>
    <t>2.5x2.5</t>
  </si>
  <si>
    <t>14ga (.085)</t>
  </si>
  <si>
    <t>12ga (.110)</t>
  </si>
  <si>
    <t>RFQ #</t>
  </si>
  <si>
    <t>Contact Name</t>
  </si>
  <si>
    <t>Directions:</t>
  </si>
  <si>
    <t>Use Drop Down Menu in first 4 columns</t>
  </si>
  <si>
    <t>Click on File</t>
  </si>
  <si>
    <t>Click on Share</t>
  </si>
  <si>
    <t>Click on Email</t>
  </si>
  <si>
    <t>Click Send As Attachment</t>
  </si>
  <si>
    <t>Send to sales@jkmetals.com</t>
  </si>
  <si>
    <t>Enter the Length in Inches (column E)</t>
  </si>
  <si>
    <t>Enter the # of Bundles (Column G)</t>
  </si>
  <si>
    <t>Bundle</t>
  </si>
  <si>
    <t>Total Weight should equal 45,000# (Column H)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</si>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</sst>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_);[Red]\(&quot;$&quot;#,##0.00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Protection="1">
      <protection locked="0"/>
    </xf>
    <xf numFmtId="14" fontId="1" fillId="0" borderId="3" xfId="0" applyNumberFormat="1" applyFon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14" fontId="1" fillId="0" borderId="0" xfId="0" applyNumberFormat="1" applyFont="1" applyFill="1" applyProtection="1">
      <protection locked="0"/>
    </xf>
    <xf numFmtId="14" fontId="0" fillId="0" borderId="0" xfId="0" applyNumberFormat="1" applyFill="1" applyProtection="1">
      <protection locked="0"/>
    </xf>
    <xf numFmtId="14" fontId="0" fillId="0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2" xfId="0" applyNumberForma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14" fontId="0" fillId="0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D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ynamic%20Tube%20Fence%20Framework%20Pcs%20to%20Weight%20to%20Foo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Product"/>
    </sheetNames>
    <sheetDataSet>
      <sheetData sheetId="0"/>
      <sheetData sheetId="1">
        <row r="2">
          <cell r="J2">
            <v>57.293600000000005</v>
          </cell>
        </row>
        <row r="3">
          <cell r="J3">
            <v>65.820300000000003</v>
          </cell>
        </row>
        <row r="4">
          <cell r="J4">
            <v>77.814099999999996</v>
          </cell>
        </row>
        <row r="5">
          <cell r="J5">
            <v>86.568300000000008</v>
          </cell>
        </row>
        <row r="6">
          <cell r="J6">
            <v>98.671300000000002</v>
          </cell>
        </row>
        <row r="8">
          <cell r="J8">
            <v>48.488900000000001</v>
          </cell>
        </row>
        <row r="9">
          <cell r="J9">
            <v>55.589300000000001</v>
          </cell>
        </row>
        <row r="10">
          <cell r="J10">
            <v>65.611599999999996</v>
          </cell>
        </row>
        <row r="11">
          <cell r="J11">
            <v>73.175600000000003</v>
          </cell>
        </row>
        <row r="12">
          <cell r="J12">
            <v>83.942100000000011</v>
          </cell>
        </row>
        <row r="13">
          <cell r="J13">
            <v>109.5072</v>
          </cell>
        </row>
        <row r="15">
          <cell r="J15">
            <v>55.522199999999998</v>
          </cell>
        </row>
        <row r="16">
          <cell r="J16">
            <v>63.806000000000004</v>
          </cell>
        </row>
        <row r="17">
          <cell r="J17">
            <v>75.267899999999997</v>
          </cell>
        </row>
        <row r="18">
          <cell r="J18">
            <v>84.003100000000003</v>
          </cell>
        </row>
        <row r="19">
          <cell r="J19">
            <v>103.88300000000001</v>
          </cell>
        </row>
        <row r="20">
          <cell r="J20">
            <v>136.62779999999998</v>
          </cell>
        </row>
        <row r="22">
          <cell r="J22">
            <v>42.1541</v>
          </cell>
        </row>
        <row r="23">
          <cell r="J23">
            <v>48.4071</v>
          </cell>
        </row>
        <row r="24">
          <cell r="J24">
            <v>57.146499999999996</v>
          </cell>
        </row>
        <row r="25">
          <cell r="J25">
            <v>63.958199999999998</v>
          </cell>
        </row>
        <row r="26">
          <cell r="J26">
            <v>82.961399999999998</v>
          </cell>
        </row>
        <row r="27">
          <cell r="J27">
            <v>112.6502</v>
          </cell>
        </row>
        <row r="29">
          <cell r="J29">
            <v>59.758800000000001</v>
          </cell>
        </row>
        <row r="30">
          <cell r="J30">
            <v>85.435400000000001</v>
          </cell>
        </row>
        <row r="32">
          <cell r="J32">
            <v>124.6362</v>
          </cell>
        </row>
        <row r="35">
          <cell r="J35">
            <v>45.06</v>
          </cell>
        </row>
        <row r="36">
          <cell r="J36">
            <v>60.660000000000004</v>
          </cell>
        </row>
        <row r="38">
          <cell r="J38">
            <v>35.872</v>
          </cell>
        </row>
        <row r="39">
          <cell r="J39">
            <v>48.015999999999998</v>
          </cell>
        </row>
        <row r="40">
          <cell r="J40">
            <v>65.039999999999992</v>
          </cell>
        </row>
        <row r="41">
          <cell r="J41">
            <v>83.695999999999998</v>
          </cell>
        </row>
        <row r="43">
          <cell r="J43">
            <v>58.252800000000001</v>
          </cell>
        </row>
        <row r="44">
          <cell r="J44">
            <v>78.9696</v>
          </cell>
        </row>
        <row r="45">
          <cell r="J45">
            <v>100.9216</v>
          </cell>
        </row>
        <row r="47">
          <cell r="J47">
            <v>59.172400000000003</v>
          </cell>
        </row>
        <row r="48">
          <cell r="J48">
            <v>71.956499999999991</v>
          </cell>
        </row>
        <row r="49">
          <cell r="J49">
            <v>79.737700000000004</v>
          </cell>
        </row>
        <row r="50">
          <cell r="J50">
            <v>102.84609999999999</v>
          </cell>
        </row>
        <row r="52">
          <cell r="J52">
            <v>50.88</v>
          </cell>
        </row>
        <row r="53">
          <cell r="J53">
            <v>65.257500000000007</v>
          </cell>
        </row>
        <row r="54">
          <cell r="J54">
            <v>85.962499999999991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2B9A-7ECD-494A-89A1-FD16E86553ED}">
  <dimension ref="A1:I51"/>
  <sheetViews>
    <sheetView tabSelected="1" workbookViewId="0">
      <selection activeCell="B1" sqref="B1"/>
    </sheetView>
  </sheetViews>
  <sheetFormatPr defaultRowHeight="15" x14ac:dyDescent="0.25"/>
  <cols>
    <col min="1" max="1" width="15.5703125" style="7" customWidth="1"/>
    <col min="2" max="2" width="12.7109375" style="7" customWidth="1"/>
    <col min="3" max="3" width="13" style="7" customWidth="1"/>
    <col min="4" max="4" width="13.42578125" style="7" customWidth="1"/>
    <col min="5" max="5" width="10.5703125" style="17" bestFit="1" customWidth="1"/>
    <col min="6" max="6" width="11.140625" style="7" bestFit="1" customWidth="1"/>
    <col min="7" max="7" width="8.7109375" style="17" bestFit="1" customWidth="1"/>
    <col min="8" max="8" width="12.28515625" style="17" bestFit="1" customWidth="1"/>
    <col min="9" max="16384" width="9.140625" style="7"/>
  </cols>
  <sheetData>
    <row r="1" spans="1:9" ht="15.75" thickBot="1" x14ac:dyDescent="0.3">
      <c r="A1" s="4" t="s">
        <v>45</v>
      </c>
      <c r="B1" s="5" t="s">
        <v>1</v>
      </c>
      <c r="C1" s="6"/>
      <c r="D1" s="6"/>
      <c r="E1" s="15"/>
      <c r="F1" s="6"/>
      <c r="G1" s="15"/>
      <c r="H1" s="15"/>
      <c r="I1" s="6"/>
    </row>
    <row r="2" spans="1:9" x14ac:dyDescent="0.25">
      <c r="A2" s="8"/>
      <c r="B2" s="9"/>
      <c r="C2" s="6"/>
      <c r="D2" s="6" t="s">
        <v>47</v>
      </c>
      <c r="E2" s="15"/>
      <c r="F2" s="6"/>
      <c r="G2" s="15"/>
      <c r="H2" s="15"/>
      <c r="I2" s="6"/>
    </row>
    <row r="3" spans="1:9" x14ac:dyDescent="0.25">
      <c r="A3" s="8">
        <f ca="1">TODAY()</f>
        <v>44006</v>
      </c>
      <c r="B3" s="9"/>
      <c r="C3" s="6"/>
      <c r="D3" s="6" t="s">
        <v>48</v>
      </c>
      <c r="E3" s="15"/>
      <c r="F3" s="6"/>
      <c r="G3" s="15"/>
      <c r="H3" s="15"/>
      <c r="I3" s="6"/>
    </row>
    <row r="4" spans="1:9" x14ac:dyDescent="0.25">
      <c r="A4" s="8"/>
      <c r="B4" s="9"/>
      <c r="C4" s="6"/>
      <c r="D4" s="6" t="s">
        <v>54</v>
      </c>
      <c r="E4" s="15"/>
      <c r="F4" s="6"/>
      <c r="G4" s="15"/>
      <c r="H4" s="15"/>
      <c r="I4" s="6"/>
    </row>
    <row r="5" spans="1:9" x14ac:dyDescent="0.25">
      <c r="A5" s="8" t="s">
        <v>29</v>
      </c>
      <c r="B5" s="9"/>
      <c r="C5" s="6"/>
      <c r="D5" s="6" t="s">
        <v>55</v>
      </c>
      <c r="E5" s="15"/>
      <c r="F5" s="6"/>
      <c r="G5" s="15"/>
      <c r="H5" s="15"/>
      <c r="I5" s="6"/>
    </row>
    <row r="6" spans="1:9" x14ac:dyDescent="0.25">
      <c r="A6" s="10" t="s">
        <v>34</v>
      </c>
      <c r="B6" s="10"/>
      <c r="C6" s="6"/>
      <c r="D6" s="7" t="s">
        <v>57</v>
      </c>
      <c r="E6" s="15"/>
      <c r="F6" s="6"/>
      <c r="G6" s="15"/>
      <c r="H6" s="15"/>
      <c r="I6" s="6"/>
    </row>
    <row r="7" spans="1:9" x14ac:dyDescent="0.25">
      <c r="A7" s="10" t="s">
        <v>35</v>
      </c>
      <c r="B7" s="10"/>
      <c r="C7" s="6"/>
      <c r="D7" s="6" t="s">
        <v>49</v>
      </c>
      <c r="E7" s="15"/>
      <c r="F7" s="6"/>
      <c r="G7" s="15"/>
      <c r="H7" s="15"/>
      <c r="I7" s="6"/>
    </row>
    <row r="8" spans="1:9" x14ac:dyDescent="0.25">
      <c r="A8" s="10" t="s">
        <v>36</v>
      </c>
      <c r="B8" s="10"/>
      <c r="C8" s="6"/>
      <c r="D8" s="6" t="s">
        <v>50</v>
      </c>
      <c r="E8" s="15"/>
      <c r="F8" s="6"/>
      <c r="G8" s="15"/>
      <c r="H8" s="15"/>
      <c r="I8" s="6"/>
    </row>
    <row r="9" spans="1:9" x14ac:dyDescent="0.25">
      <c r="A9" s="10" t="s">
        <v>37</v>
      </c>
      <c r="B9" s="10"/>
      <c r="C9" s="6"/>
      <c r="D9" s="6" t="s">
        <v>51</v>
      </c>
      <c r="E9" s="15"/>
      <c r="F9" s="6"/>
      <c r="G9" s="15"/>
      <c r="H9" s="15"/>
      <c r="I9" s="6"/>
    </row>
    <row r="10" spans="1:9" x14ac:dyDescent="0.25">
      <c r="A10" s="10" t="s">
        <v>46</v>
      </c>
      <c r="B10" s="10"/>
      <c r="C10" s="6"/>
      <c r="D10" s="6" t="s">
        <v>52</v>
      </c>
      <c r="E10" s="15"/>
      <c r="F10" s="6"/>
      <c r="G10" s="15"/>
      <c r="H10" s="15"/>
      <c r="I10" s="6"/>
    </row>
    <row r="11" spans="1:9" x14ac:dyDescent="0.25">
      <c r="A11" s="20"/>
      <c r="B11" s="20"/>
      <c r="C11" s="6"/>
      <c r="D11" s="7" t="s">
        <v>53</v>
      </c>
      <c r="E11" s="15"/>
      <c r="F11" s="6"/>
      <c r="G11" s="15"/>
      <c r="H11" s="15"/>
      <c r="I11" s="6"/>
    </row>
    <row r="12" spans="1:9" x14ac:dyDescent="0.25">
      <c r="A12" s="20"/>
      <c r="B12" s="20"/>
      <c r="C12" s="6"/>
      <c r="E12" s="15"/>
      <c r="F12" s="6"/>
      <c r="G12" s="15"/>
      <c r="H12" s="15"/>
      <c r="I12" s="6"/>
    </row>
    <row r="13" spans="1:9" x14ac:dyDescent="0.25">
      <c r="A13" s="6"/>
      <c r="B13" s="6"/>
      <c r="C13" s="6"/>
      <c r="D13" s="6"/>
      <c r="E13" s="15"/>
      <c r="F13" s="6"/>
      <c r="G13" s="19" t="s">
        <v>56</v>
      </c>
      <c r="H13" s="15"/>
      <c r="I13" s="6"/>
    </row>
    <row r="14" spans="1:9" x14ac:dyDescent="0.25">
      <c r="A14" s="11" t="s">
        <v>3</v>
      </c>
      <c r="B14" s="11" t="s">
        <v>2</v>
      </c>
      <c r="C14" s="11" t="s">
        <v>0</v>
      </c>
      <c r="D14" s="11" t="s">
        <v>28</v>
      </c>
      <c r="E14" s="16" t="s">
        <v>10</v>
      </c>
      <c r="F14" s="11" t="s">
        <v>19</v>
      </c>
      <c r="G14" s="16" t="s">
        <v>20</v>
      </c>
      <c r="H14" s="16" t="s">
        <v>58</v>
      </c>
      <c r="I14" s="12" t="s">
        <v>30</v>
      </c>
    </row>
    <row r="15" spans="1:9" x14ac:dyDescent="0.25">
      <c r="A15" s="6"/>
      <c r="E15" s="17">
        <v>0</v>
      </c>
      <c r="F15" s="14" t="str">
        <f>IF((AND(A15="1-3/8 (1.315)",B15="18ga (.047)")),[1]Product!$J$2*(E15/12),IF((AND(A15="1-3/8 (1.315)",B15="17ga (.055)")),[1]Product!$J$3*(E15/12),IF((AND(A15="1-3/8 (1.315)",B15="16ga (.065)")),[1]Product!$J$4*(E15/12),IF((AND(A15="1-3/8 (1.315)",B15="DT 15")),[1]Product!$J$5*(E15/12),IF((AND(A15="1-3/8 (1.315)",B15="DT 20")),[1]Product!$J$6*(E15/12),IF((AND(A15="1-5/8 (1.660)",B15="18ga (.047)")),[1]Product!$J$8*(E15/12),IF((AND(A15="1-5/8 (1.660)",B15="17ga (.055)")),[1]Product!$J$9*(E15/12),IF((AND(A15="1-5/8 (1.660)",B15="16ga (.065)")),[1]Product!$J$10*(E15/12),IF((AND(A15="1-5/8 (1.660)",B15="DT 15")),[1]Product!$J$11*(E15/12),IF((AND(A15="1-5/8 (1.660)",B15="DT 20")),[1]Product!$J$12*(E15/12),IF((AND(A15="1-5/8 (1.660)",B15="DT 40")),[1]Product!$J$13*(E15/12),IF((AND(A15="2 (1.900)",B15="18ga (.047)")),[1]Product!$J$15*(E15/12),IF((AND(A15="2 (1.900)",B15="17ga (.055)")),[1]Product!$J$16*(E15/12),IF((AND(A15="2 (1.900)",B15="16ga (.065)")),[1]Product!$J$17*(E15/12),IF((AND(A15="2 (1.900)",B15="DT 15")),[1]Product!$J$18*(E15/12),IF((AND(A15="2 (1.900)",B15="DT 20")),[1]Product!$J$19*(E15/12),IF((AND(A15="2 (1.900)",B15="DT 40")),[1]Product!$J$20*(E15/12),IF((AND(A15="2-1/2 (2.375)",B15="18ga (.047)")),[1]Product!$J$22*(E15/12),IF((AND(A15="2-1/2 (2.375)",B15="17ga (.055)")),[1]Product!$J$23*(E15/12),IF((AND(A15="2-1/2 (2.375)",B15="16ga (.065)")),[1]Product!$J$24*(E15/12),IF((AND(A15="2-1/2 (2.375)",B15="DT 15")),[1]Product!$J$25*(E15/12),IF((AND(A15="2-1/2 (2.375)",B15="DT 20")),[1]Product!$J$26*(E15/12),IF((AND(A15="2-1/2 (2.375)",B15="DT 40")),[1]Product!$J$27*(E15/12),IF((AND(A15="3 (2.875)",B15="DT 20")),[1]Product!$J$29*(E15/12),IF((AND(A15="3 (2.875)",B15="DT 40")),[1]Product!$J$30*(E15/12),IF((AND(A15="4 (4.000)",B15="DT 40")),[1]Product!$J$32*(E15/12),IF((AND(A15=".75x.75",B15="18ga (.047)")),[1]Product!$J$35*(E15/12),IF((AND(A15=".75x.75",B15="16ga (.065)")),[1]Product!$J$36*(E15/12),IF((AND(A15="1x1",B15="20ga (.035)")),[1]Product!$J$38*(E15/12),IF((AND(A15="1x1",B15="18ga (.047)")),[1]Product!$J$39*(E15/12),IF((AND(A15="1x1",B15="16ga (.065)")),[1]Product!$J$40*(E15/12),IF((AND(A15="1x1",B15="14ga (.085)")),[1]Product!$J$41*(E15/12),IF((AND(A15="1.5x1.5",B15="18ga (.047)")),[1]Product!$J$43*(E15/12),IF((AND(A15="1.5x1.5",B15="16ga (.065)")),[1]Product!$J$44*(E15/12),IF((AND(A15="1.5x1.5",B15="14ga (.085)")),[1]Product!$J$45*(E15/12),IF((AND(A15="2x2",B15="18ga (.047)")),[1]Product!$J$47*(E15/12),IF((AND(A15="2x2",B15="17ga (.055)")),[1]Product!$J$48*(E15/12),IF((AND(A15="2x2",B15="16ga (.065)")),[1]Product!$J$49*(E15/12),IF((AND(A15="2x2",B15="14ga (.085)")),[1]Product!$J$50*(E15/12),IF((AND(A15="2.5x2.5",B15="16ga (.065)")),[1]Product!$J$52*(E15/12),IF((AND(A15="2.5x2.5",B15="14ga (.085)")),[1]Product!$J$53*(E15/12),IF((AND(A15="2.5x2.5",B15="12ga (.110)")),[1]Product!$J$54*(E15/12),"0"))))))))))))))))))))))))))))))))))))))))))</f>
        <v>0</v>
      </c>
      <c r="G15" s="17">
        <v>0</v>
      </c>
      <c r="H15" s="14">
        <f>F15*G15</f>
        <v>0</v>
      </c>
      <c r="I15" s="13"/>
    </row>
    <row r="16" spans="1:9" x14ac:dyDescent="0.25">
      <c r="A16" s="6"/>
      <c r="E16" s="17">
        <v>0</v>
      </c>
      <c r="F16" s="14" t="str">
        <f>IF((AND(A16="1-3/8 (1.315)",B16="18ga (.047)")),[1]Product!$J$2*(E16/12),IF((AND(A16="1-3/8 (1.315)",B16="17ga (.055)")),[1]Product!$J$3*(E16/12),IF((AND(A16="1-3/8 (1.315)",B16="16ga (.065)")),[1]Product!$J$4*(E16/12),IF((AND(A16="1-3/8 (1.315)",B16="DT 15")),[1]Product!$J$5*(E16/12),IF((AND(A16="1-3/8 (1.315)",B16="DT 20")),[1]Product!$J$6*(E16/12),IF((AND(A16="1-5/8 (1.660)",B16="18ga (.047)")),[1]Product!$J$8*(E16/12),IF((AND(A16="1-5/8 (1.660)",B16="17ga (.055)")),[1]Product!$J$9*(E16/12),IF((AND(A16="1-5/8 (1.660)",B16="16ga (.065)")),[1]Product!$J$10*(E16/12),IF((AND(A16="1-5/8 (1.660)",B16="DT 15")),[1]Product!$J$11*(E16/12),IF((AND(A16="1-5/8 (1.660)",B16="DT 20")),[1]Product!$J$12*(E16/12),IF((AND(A16="1-5/8 (1.660)",B16="DT 40")),[1]Product!$J$13*(E16/12),IF((AND(A16="2 (1.900)",B16="18ga (.047)")),[1]Product!$J$15*(E16/12),IF((AND(A16="2 (1.900)",B16="17ga (.055)")),[1]Product!$J$16*(E16/12),IF((AND(A16="2 (1.900)",B16="16ga (.065)")),[1]Product!$J$17*(E16/12),IF((AND(A16="2 (1.900)",B16="DT 15")),[1]Product!$J$18*(E16/12),IF((AND(A16="2 (1.900)",B16="DT 20")),[1]Product!$J$19*(E16/12),IF((AND(A16="2 (1.900)",B16="DT 40")),[1]Product!$J$20*(E16/12),IF((AND(A16="2-1/2 (2.375)",B16="18ga (.047)")),[1]Product!$J$22*(E16/12),IF((AND(A16="2-1/2 (2.375)",B16="17ga (.055)")),[1]Product!$J$23*(E16/12),IF((AND(A16="2-1/2 (2.375)",B16="16ga (.065)")),[1]Product!$J$24*(E16/12),IF((AND(A16="2-1/2 (2.375)",B16="DT 15")),[1]Product!$J$25*(E16/12),IF((AND(A16="2-1/2 (2.375)",B16="DT 20")),[1]Product!$J$26*(E16/12),IF((AND(A16="2-1/2 (2.375)",B16="DT 40")),[1]Product!$J$27*(E16/12),IF((AND(A16="3 (2.875)",B16="DT 20")),[1]Product!$J$29*(E16/12),IF((AND(A16="3 (2.875)",B16="DT 40")),[1]Product!$J$30*(E16/12),IF((AND(A16="4 (4.000)",B16="DT 40")),[1]Product!$J$32*(E16/12),IF((AND(A16=".75x.75",B16="18ga (.047)")),[1]Product!$J$35*(E16/12),IF((AND(A16=".75x.75",B16="16ga (.065)")),[1]Product!$J$36*(E16/12),IF((AND(A16="1x1",B16="20ga (.035)")),[1]Product!$J$38*(E16/12),IF((AND(A16="1x1",B16="18ga (.047)")),[1]Product!$J$39*(E16/12),IF((AND(A16="1x1",B16="16ga (.065)")),[1]Product!$J$40*(E16/12),IF((AND(A16="1x1",B16="14ga (.085)")),[1]Product!$J$41*(E16/12),IF((AND(A16="1.5x1.5",B16="18ga (.047)")),[1]Product!$J$43*(E16/12),IF((AND(A16="1.5x1.5",B16="16ga (.065)")),[1]Product!$J$44*(E16/12),IF((AND(A16="1.5x1.5",B16="14ga (.085)")),[1]Product!$J$45*(E16/12),IF((AND(A16="2x2",B16="18ga (.047)")),[1]Product!$J$47*(E16/12),IF((AND(A16="2x2",B16="17ga (.055)")),[1]Product!$J$48*(E16/12),IF((AND(A16="2x2",B16="16ga (.065)")),[1]Product!$J$49*(E16/12),IF((AND(A16="2x2",B16="14ga (.085)")),[1]Product!$J$50*(E16/12),IF((AND(A16="2.5x2.5",B16="16ga (.065)")),[1]Product!$J$52*(E16/12),IF((AND(A16="2.5x2.5",B16="14ga (.085)")),[1]Product!$J$53*(E16/12),IF((AND(A16="2.5x2.5",B16="12ga (.110)")),[1]Product!$J$54*(E16/12),"0"))))))))))))))))))))))))))))))))))))))))))</f>
        <v>0</v>
      </c>
      <c r="G16" s="17">
        <v>0</v>
      </c>
      <c r="H16" s="14">
        <f t="shared" ref="H16:H47" si="0">F16*G16</f>
        <v>0</v>
      </c>
      <c r="I16" s="13"/>
    </row>
    <row r="17" spans="1:9" x14ac:dyDescent="0.25">
      <c r="A17" s="6"/>
      <c r="E17" s="17">
        <v>0</v>
      </c>
      <c r="F17" s="14" t="str">
        <f>IF((AND(A17="1-3/8 (1.315)",B17="18ga (.047)")),[1]Product!$J$2*(E17/12),IF((AND(A17="1-3/8 (1.315)",B17="17ga (.055)")),[1]Product!$J$3*(E17/12),IF((AND(A17="1-3/8 (1.315)",B17="16ga (.065)")),[1]Product!$J$4*(E17/12),IF((AND(A17="1-3/8 (1.315)",B17="DT 15")),[1]Product!$J$5*(E17/12),IF((AND(A17="1-3/8 (1.315)",B17="DT 20")),[1]Product!$J$6*(E17/12),IF((AND(A17="1-5/8 (1.660)",B17="18ga (.047)")),[1]Product!$J$8*(E17/12),IF((AND(A17="1-5/8 (1.660)",B17="17ga (.055)")),[1]Product!$J$9*(E17/12),IF((AND(A17="1-5/8 (1.660)",B17="16ga (.065)")),[1]Product!$J$10*(E17/12),IF((AND(A17="1-5/8 (1.660)",B17="DT 15")),[1]Product!$J$11*(E17/12),IF((AND(A17="1-5/8 (1.660)",B17="DT 20")),[1]Product!$J$12*(E17/12),IF((AND(A17="1-5/8 (1.660)",B17="DT 40")),[1]Product!$J$13*(E17/12),IF((AND(A17="2 (1.900)",B17="18ga (.047)")),[1]Product!$J$15*(E17/12),IF((AND(A17="2 (1.900)",B17="17ga (.055)")),[1]Product!$J$16*(E17/12),IF((AND(A17="2 (1.900)",B17="16ga (.065)")),[1]Product!$J$17*(E17/12),IF((AND(A17="2 (1.900)",B17="DT 15")),[1]Product!$J$18*(E17/12),IF((AND(A17="2 (1.900)",B17="DT 20")),[1]Product!$J$19*(E17/12),IF((AND(A17="2 (1.900)",B17="DT 40")),[1]Product!$J$20*(E17/12),IF((AND(A17="2-1/2 (2.375)",B17="18ga (.047)")),[1]Product!$J$22*(E17/12),IF((AND(A17="2-1/2 (2.375)",B17="17ga (.055)")),[1]Product!$J$23*(E17/12),IF((AND(A17="2-1/2 (2.375)",B17="16ga (.065)")),[1]Product!$J$24*(E17/12),IF((AND(A17="2-1/2 (2.375)",B17="DT 15")),[1]Product!$J$25*(E17/12),IF((AND(A17="2-1/2 (2.375)",B17="DT 20")),[1]Product!$J$26*(E17/12),IF((AND(A17="2-1/2 (2.375)",B17="DT 40")),[1]Product!$J$27*(E17/12),IF((AND(A17="3 (2.875)",B17="DT 20")),[1]Product!$J$29*(E17/12),IF((AND(A17="3 (2.875)",B17="DT 40")),[1]Product!$J$30*(E17/12),IF((AND(A17="4 (4.000)",B17="DT 40")),[1]Product!$J$32*(E17/12),IF((AND(A17=".75x.75",B17="18ga (.047)")),[1]Product!$J$35*(E17/12),IF((AND(A17=".75x.75",B17="16ga (.065)")),[1]Product!$J$36*(E17/12),IF((AND(A17="1x1",B17="20ga (.035)")),[1]Product!$J$38*(E17/12),IF((AND(A17="1x1",B17="18ga (.047)")),[1]Product!$J$39*(E17/12),IF((AND(A17="1x1",B17="16ga (.065)")),[1]Product!$J$40*(E17/12),IF((AND(A17="1x1",B17="14ga (.085)")),[1]Product!$J$41*(E17/12),IF((AND(A17="1.5x1.5",B17="18ga (.047)")),[1]Product!$J$43*(E17/12),IF((AND(A17="1.5x1.5",B17="16ga (.065)")),[1]Product!$J$44*(E17/12),IF((AND(A17="1.5x1.5",B17="14ga (.085)")),[1]Product!$J$45*(E17/12),IF((AND(A17="2x2",B17="18ga (.047)")),[1]Product!$J$47*(E17/12),IF((AND(A17="2x2",B17="17ga (.055)")),[1]Product!$J$48*(E17/12),IF((AND(A17="2x2",B17="16ga (.065)")),[1]Product!$J$49*(E17/12),IF((AND(A17="2x2",B17="14ga (.085)")),[1]Product!$J$50*(E17/12),IF((AND(A17="2.5x2.5",B17="16ga (.065)")),[1]Product!$J$52*(E17/12),IF((AND(A17="2.5x2.5",B17="14ga (.085)")),[1]Product!$J$53*(E17/12),IF((AND(A17="2.5x2.5",B17="12ga (.110)")),[1]Product!$J$54*(E17/12),"0"))))))))))))))))))))))))))))))))))))))))))</f>
        <v>0</v>
      </c>
      <c r="G17" s="17">
        <v>0</v>
      </c>
      <c r="H17" s="14">
        <f t="shared" si="0"/>
        <v>0</v>
      </c>
      <c r="I17" s="13"/>
    </row>
    <row r="18" spans="1:9" x14ac:dyDescent="0.25">
      <c r="A18" s="6"/>
      <c r="E18" s="17">
        <v>0</v>
      </c>
      <c r="F18" s="14" t="str">
        <f>IF((AND(A18="1-3/8 (1.315)",B18="18ga (.047)")),[1]Product!$J$2*(E18/12),IF((AND(A18="1-3/8 (1.315)",B18="17ga (.055)")),[1]Product!$J$3*(E18/12),IF((AND(A18="1-3/8 (1.315)",B18="16ga (.065)")),[1]Product!$J$4*(E18/12),IF((AND(A18="1-3/8 (1.315)",B18="DT 15")),[1]Product!$J$5*(E18/12),IF((AND(A18="1-3/8 (1.315)",B18="DT 20")),[1]Product!$J$6*(E18/12),IF((AND(A18="1-5/8 (1.660)",B18="18ga (.047)")),[1]Product!$J$8*(E18/12),IF((AND(A18="1-5/8 (1.660)",B18="17ga (.055)")),[1]Product!$J$9*(E18/12),IF((AND(A18="1-5/8 (1.660)",B18="16ga (.065)")),[1]Product!$J$10*(E18/12),IF((AND(A18="1-5/8 (1.660)",B18="DT 15")),[1]Product!$J$11*(E18/12),IF((AND(A18="1-5/8 (1.660)",B18="DT 20")),[1]Product!$J$12*(E18/12),IF((AND(A18="1-5/8 (1.660)",B18="DT 40")),[1]Product!$J$13*(E18/12),IF((AND(A18="2 (1.900)",B18="18ga (.047)")),[1]Product!$J$15*(E18/12),IF((AND(A18="2 (1.900)",B18="17ga (.055)")),[1]Product!$J$16*(E18/12),IF((AND(A18="2 (1.900)",B18="16ga (.065)")),[1]Product!$J$17*(E18/12),IF((AND(A18="2 (1.900)",B18="DT 15")),[1]Product!$J$18*(E18/12),IF((AND(A18="2 (1.900)",B18="DT 20")),[1]Product!$J$19*(E18/12),IF((AND(A18="2 (1.900)",B18="DT 40")),[1]Product!$J$20*(E18/12),IF((AND(A18="2-1/2 (2.375)",B18="18ga (.047)")),[1]Product!$J$22*(E18/12),IF((AND(A18="2-1/2 (2.375)",B18="17ga (.055)")),[1]Product!$J$23*(E18/12),IF((AND(A18="2-1/2 (2.375)",B18="16ga (.065)")),[1]Product!$J$24*(E18/12),IF((AND(A18="2-1/2 (2.375)",B18="DT 15")),[1]Product!$J$25*(E18/12),IF((AND(A18="2-1/2 (2.375)",B18="DT 20")),[1]Product!$J$26*(E18/12),IF((AND(A18="2-1/2 (2.375)",B18="DT 40")),[1]Product!$J$27*(E18/12),IF((AND(A18="3 (2.875)",B18="DT 20")),[1]Product!$J$29*(E18/12),IF((AND(A18="3 (2.875)",B18="DT 40")),[1]Product!$J$30*(E18/12),IF((AND(A18="4 (4.000)",B18="DT 40")),[1]Product!$J$32*(E18/12),IF((AND(A18=".75x.75",B18="18ga (.047)")),[1]Product!$J$35*(E18/12),IF((AND(A18=".75x.75",B18="16ga (.065)")),[1]Product!$J$36*(E18/12),IF((AND(A18="1x1",B18="20ga (.035)")),[1]Product!$J$38*(E18/12),IF((AND(A18="1x1",B18="18ga (.047)")),[1]Product!$J$39*(E18/12),IF((AND(A18="1x1",B18="16ga (.065)")),[1]Product!$J$40*(E18/12),IF((AND(A18="1x1",B18="14ga (.085)")),[1]Product!$J$41*(E18/12),IF((AND(A18="1.5x1.5",B18="18ga (.047)")),[1]Product!$J$43*(E18/12),IF((AND(A18="1.5x1.5",B18="16ga (.065)")),[1]Product!$J$44*(E18/12),IF((AND(A18="1.5x1.5",B18="14ga (.085)")),[1]Product!$J$45*(E18/12),IF((AND(A18="2x2",B18="18ga (.047)")),[1]Product!$J$47*(E18/12),IF((AND(A18="2x2",B18="17ga (.055)")),[1]Product!$J$48*(E18/12),IF((AND(A18="2x2",B18="16ga (.065)")),[1]Product!$J$49*(E18/12),IF((AND(A18="2x2",B18="14ga (.085)")),[1]Product!$J$50*(E18/12),IF((AND(A18="2.5x2.5",B18="16ga (.065)")),[1]Product!$J$52*(E18/12),IF((AND(A18="2.5x2.5",B18="14ga (.085)")),[1]Product!$J$53*(E18/12),IF((AND(A18="2.5x2.5",B18="12ga (.110)")),[1]Product!$J$54*(E18/12),"0"))))))))))))))))))))))))))))))))))))))))))</f>
        <v>0</v>
      </c>
      <c r="G18" s="17">
        <v>0</v>
      </c>
      <c r="H18" s="14">
        <f t="shared" ref="H18:H28" si="1">F18*G18</f>
        <v>0</v>
      </c>
      <c r="I18" s="13"/>
    </row>
    <row r="19" spans="1:9" x14ac:dyDescent="0.25">
      <c r="A19" s="6"/>
      <c r="E19" s="17">
        <v>0</v>
      </c>
      <c r="F19" s="14" t="str">
        <f>IF((AND(A19="1-3/8 (1.315)",B19="18ga (.047)")),[1]Product!$J$2*(E19/12),IF((AND(A19="1-3/8 (1.315)",B19="17ga (.055)")),[1]Product!$J$3*(E19/12),IF((AND(A19="1-3/8 (1.315)",B19="16ga (.065)")),[1]Product!$J$4*(E19/12),IF((AND(A19="1-3/8 (1.315)",B19="DT 15")),[1]Product!$J$5*(E19/12),IF((AND(A19="1-3/8 (1.315)",B19="DT 20")),[1]Product!$J$6*(E19/12),IF((AND(A19="1-5/8 (1.660)",B19="18ga (.047)")),[1]Product!$J$8*(E19/12),IF((AND(A19="1-5/8 (1.660)",B19="17ga (.055)")),[1]Product!$J$9*(E19/12),IF((AND(A19="1-5/8 (1.660)",B19="16ga (.065)")),[1]Product!$J$10*(E19/12),IF((AND(A19="1-5/8 (1.660)",B19="DT 15")),[1]Product!$J$11*(E19/12),IF((AND(A19="1-5/8 (1.660)",B19="DT 20")),[1]Product!$J$12*(E19/12),IF((AND(A19="1-5/8 (1.660)",B19="DT 40")),[1]Product!$J$13*(E19/12),IF((AND(A19="2 (1.900)",B19="18ga (.047)")),[1]Product!$J$15*(E19/12),IF((AND(A19="2 (1.900)",B19="17ga (.055)")),[1]Product!$J$16*(E19/12),IF((AND(A19="2 (1.900)",B19="16ga (.065)")),[1]Product!$J$17*(E19/12),IF((AND(A19="2 (1.900)",B19="DT 15")),[1]Product!$J$18*(E19/12),IF((AND(A19="2 (1.900)",B19="DT 20")),[1]Product!$J$19*(E19/12),IF((AND(A19="2 (1.900)",B19="DT 40")),[1]Product!$J$20*(E19/12),IF((AND(A19="2-1/2 (2.375)",B19="18ga (.047)")),[1]Product!$J$22*(E19/12),IF((AND(A19="2-1/2 (2.375)",B19="17ga (.055)")),[1]Product!$J$23*(E19/12),IF((AND(A19="2-1/2 (2.375)",B19="16ga (.065)")),[1]Product!$J$24*(E19/12),IF((AND(A19="2-1/2 (2.375)",B19="DT 15")),[1]Product!$J$25*(E19/12),IF((AND(A19="2-1/2 (2.375)",B19="DT 20")),[1]Product!$J$26*(E19/12),IF((AND(A19="2-1/2 (2.375)",B19="DT 40")),[1]Product!$J$27*(E19/12),IF((AND(A19="3 (2.875)",B19="DT 20")),[1]Product!$J$29*(E19/12),IF((AND(A19="3 (2.875)",B19="DT 40")),[1]Product!$J$30*(E19/12),IF((AND(A19="4 (4.000)",B19="DT 40")),[1]Product!$J$32*(E19/12),IF((AND(A19=".75x.75",B19="18ga (.047)")),[1]Product!$J$35*(E19/12),IF((AND(A19=".75x.75",B19="16ga (.065)")),[1]Product!$J$36*(E19/12),IF((AND(A19="1x1",B19="20ga (.035)")),[1]Product!$J$38*(E19/12),IF((AND(A19="1x1",B19="18ga (.047)")),[1]Product!$J$39*(E19/12),IF((AND(A19="1x1",B19="16ga (.065)")),[1]Product!$J$40*(E19/12),IF((AND(A19="1x1",B19="14ga (.085)")),[1]Product!$J$41*(E19/12),IF((AND(A19="1.5x1.5",B19="18ga (.047)")),[1]Product!$J$43*(E19/12),IF((AND(A19="1.5x1.5",B19="16ga (.065)")),[1]Product!$J$44*(E19/12),IF((AND(A19="1.5x1.5",B19="14ga (.085)")),[1]Product!$J$45*(E19/12),IF((AND(A19="2x2",B19="18ga (.047)")),[1]Product!$J$47*(E19/12),IF((AND(A19="2x2",B19="17ga (.055)")),[1]Product!$J$48*(E19/12),IF((AND(A19="2x2",B19="16ga (.065)")),[1]Product!$J$49*(E19/12),IF((AND(A19="2x2",B19="14ga (.085)")),[1]Product!$J$50*(E19/12),IF((AND(A19="2.5x2.5",B19="16ga (.065)")),[1]Product!$J$52*(E19/12),IF((AND(A19="2.5x2.5",B19="14ga (.085)")),[1]Product!$J$53*(E19/12),IF((AND(A19="2.5x2.5",B19="12ga (.110)")),[1]Product!$J$54*(E19/12),"0"))))))))))))))))))))))))))))))))))))))))))</f>
        <v>0</v>
      </c>
      <c r="G19" s="17">
        <v>0</v>
      </c>
      <c r="H19" s="14">
        <f t="shared" si="1"/>
        <v>0</v>
      </c>
      <c r="I19" s="13"/>
    </row>
    <row r="20" spans="1:9" x14ac:dyDescent="0.25">
      <c r="A20" s="6"/>
      <c r="E20" s="17">
        <v>0</v>
      </c>
      <c r="F20" s="14" t="str">
        <f>IF((AND(A20="1-3/8 (1.315)",B20="18ga (.047)")),[1]Product!$J$2*(E20/12),IF((AND(A20="1-3/8 (1.315)",B20="17ga (.055)")),[1]Product!$J$3*(E20/12),IF((AND(A20="1-3/8 (1.315)",B20="16ga (.065)")),[1]Product!$J$4*(E20/12),IF((AND(A20="1-3/8 (1.315)",B20="DT 15")),[1]Product!$J$5*(E20/12),IF((AND(A20="1-3/8 (1.315)",B20="DT 20")),[1]Product!$J$6*(E20/12),IF((AND(A20="1-5/8 (1.660)",B20="18ga (.047)")),[1]Product!$J$8*(E20/12),IF((AND(A20="1-5/8 (1.660)",B20="17ga (.055)")),[1]Product!$J$9*(E20/12),IF((AND(A20="1-5/8 (1.660)",B20="16ga (.065)")),[1]Product!$J$10*(E20/12),IF((AND(A20="1-5/8 (1.660)",B20="DT 15")),[1]Product!$J$11*(E20/12),IF((AND(A20="1-5/8 (1.660)",B20="DT 20")),[1]Product!$J$12*(E20/12),IF((AND(A20="1-5/8 (1.660)",B20="DT 40")),[1]Product!$J$13*(E20/12),IF((AND(A20="2 (1.900)",B20="18ga (.047)")),[1]Product!$J$15*(E20/12),IF((AND(A20="2 (1.900)",B20="17ga (.055)")),[1]Product!$J$16*(E20/12),IF((AND(A20="2 (1.900)",B20="16ga (.065)")),[1]Product!$J$17*(E20/12),IF((AND(A20="2 (1.900)",B20="DT 15")),[1]Product!$J$18*(E20/12),IF((AND(A20="2 (1.900)",B20="DT 20")),[1]Product!$J$19*(E20/12),IF((AND(A20="2 (1.900)",B20="DT 40")),[1]Product!$J$20*(E20/12),IF((AND(A20="2-1/2 (2.375)",B20="18ga (.047)")),[1]Product!$J$22*(E20/12),IF((AND(A20="2-1/2 (2.375)",B20="17ga (.055)")),[1]Product!$J$23*(E20/12),IF((AND(A20="2-1/2 (2.375)",B20="16ga (.065)")),[1]Product!$J$24*(E20/12),IF((AND(A20="2-1/2 (2.375)",B20="DT 15")),[1]Product!$J$25*(E20/12),IF((AND(A20="2-1/2 (2.375)",B20="DT 20")),[1]Product!$J$26*(E20/12),IF((AND(A20="2-1/2 (2.375)",B20="DT 40")),[1]Product!$J$27*(E20/12),IF((AND(A20="3 (2.875)",B20="DT 20")),[1]Product!$J$29*(E20/12),IF((AND(A20="3 (2.875)",B20="DT 40")),[1]Product!$J$30*(E20/12),IF((AND(A20="4 (4.000)",B20="DT 40")),[1]Product!$J$32*(E20/12),IF((AND(A20=".75x.75",B20="18ga (.047)")),[1]Product!$J$35*(E20/12),IF((AND(A20=".75x.75",B20="16ga (.065)")),[1]Product!$J$36*(E20/12),IF((AND(A20="1x1",B20="20ga (.035)")),[1]Product!$J$38*(E20/12),IF((AND(A20="1x1",B20="18ga (.047)")),[1]Product!$J$39*(E20/12),IF((AND(A20="1x1",B20="16ga (.065)")),[1]Product!$J$40*(E20/12),IF((AND(A20="1x1",B20="14ga (.085)")),[1]Product!$J$41*(E20/12),IF((AND(A20="1.5x1.5",B20="18ga (.047)")),[1]Product!$J$43*(E20/12),IF((AND(A20="1.5x1.5",B20="16ga (.065)")),[1]Product!$J$44*(E20/12),IF((AND(A20="1.5x1.5",B20="14ga (.085)")),[1]Product!$J$45*(E20/12),IF((AND(A20="2x2",B20="18ga (.047)")),[1]Product!$J$47*(E20/12),IF((AND(A20="2x2",B20="17ga (.055)")),[1]Product!$J$48*(E20/12),IF((AND(A20="2x2",B20="16ga (.065)")),[1]Product!$J$49*(E20/12),IF((AND(A20="2x2",B20="14ga (.085)")),[1]Product!$J$50*(E20/12),IF((AND(A20="2.5x2.5",B20="16ga (.065)")),[1]Product!$J$52*(E20/12),IF((AND(A20="2.5x2.5",B20="14ga (.085)")),[1]Product!$J$53*(E20/12),IF((AND(A20="2.5x2.5",B20="12ga (.110)")),[1]Product!$J$54*(E20/12),"0"))))))))))))))))))))))))))))))))))))))))))</f>
        <v>0</v>
      </c>
      <c r="G20" s="17">
        <v>0</v>
      </c>
      <c r="H20" s="14">
        <f t="shared" si="1"/>
        <v>0</v>
      </c>
      <c r="I20" s="13"/>
    </row>
    <row r="21" spans="1:9" x14ac:dyDescent="0.25">
      <c r="A21" s="6"/>
      <c r="E21" s="17">
        <v>0</v>
      </c>
      <c r="F21" s="14" t="str">
        <f>IF((AND(A21="1-3/8 (1.315)",B21="18ga (.047)")),[1]Product!$J$2*(E21/12),IF((AND(A21="1-3/8 (1.315)",B21="17ga (.055)")),[1]Product!$J$3*(E21/12),IF((AND(A21="1-3/8 (1.315)",B21="16ga (.065)")),[1]Product!$J$4*(E21/12),IF((AND(A21="1-3/8 (1.315)",B21="DT 15")),[1]Product!$J$5*(E21/12),IF((AND(A21="1-3/8 (1.315)",B21="DT 20")),[1]Product!$J$6*(E21/12),IF((AND(A21="1-5/8 (1.660)",B21="18ga (.047)")),[1]Product!$J$8*(E21/12),IF((AND(A21="1-5/8 (1.660)",B21="17ga (.055)")),[1]Product!$J$9*(E21/12),IF((AND(A21="1-5/8 (1.660)",B21="16ga (.065)")),[1]Product!$J$10*(E21/12),IF((AND(A21="1-5/8 (1.660)",B21="DT 15")),[1]Product!$J$11*(E21/12),IF((AND(A21="1-5/8 (1.660)",B21="DT 20")),[1]Product!$J$12*(E21/12),IF((AND(A21="1-5/8 (1.660)",B21="DT 40")),[1]Product!$J$13*(E21/12),IF((AND(A21="2 (1.900)",B21="18ga (.047)")),[1]Product!$J$15*(E21/12),IF((AND(A21="2 (1.900)",B21="17ga (.055)")),[1]Product!$J$16*(E21/12),IF((AND(A21="2 (1.900)",B21="16ga (.065)")),[1]Product!$J$17*(E21/12),IF((AND(A21="2 (1.900)",B21="DT 15")),[1]Product!$J$18*(E21/12),IF((AND(A21="2 (1.900)",B21="DT 20")),[1]Product!$J$19*(E21/12),IF((AND(A21="2 (1.900)",B21="DT 40")),[1]Product!$J$20*(E21/12),IF((AND(A21="2-1/2 (2.375)",B21="18ga (.047)")),[1]Product!$J$22*(E21/12),IF((AND(A21="2-1/2 (2.375)",B21="17ga (.055)")),[1]Product!$J$23*(E21/12),IF((AND(A21="2-1/2 (2.375)",B21="16ga (.065)")),[1]Product!$J$24*(E21/12),IF((AND(A21="2-1/2 (2.375)",B21="DT 15")),[1]Product!$J$25*(E21/12),IF((AND(A21="2-1/2 (2.375)",B21="DT 20")),[1]Product!$J$26*(E21/12),IF((AND(A21="2-1/2 (2.375)",B21="DT 40")),[1]Product!$J$27*(E21/12),IF((AND(A21="3 (2.875)",B21="DT 20")),[1]Product!$J$29*(E21/12),IF((AND(A21="3 (2.875)",B21="DT 40")),[1]Product!$J$30*(E21/12),IF((AND(A21="4 (4.000)",B21="DT 40")),[1]Product!$J$32*(E21/12),IF((AND(A21=".75x.75",B21="18ga (.047)")),[1]Product!$J$35*(E21/12),IF((AND(A21=".75x.75",B21="16ga (.065)")),[1]Product!$J$36*(E21/12),IF((AND(A21="1x1",B21="20ga (.035)")),[1]Product!$J$38*(E21/12),IF((AND(A21="1x1",B21="18ga (.047)")),[1]Product!$J$39*(E21/12),IF((AND(A21="1x1",B21="16ga (.065)")),[1]Product!$J$40*(E21/12),IF((AND(A21="1x1",B21="14ga (.085)")),[1]Product!$J$41*(E21/12),IF((AND(A21="1.5x1.5",B21="18ga (.047)")),[1]Product!$J$43*(E21/12),IF((AND(A21="1.5x1.5",B21="16ga (.065)")),[1]Product!$J$44*(E21/12),IF((AND(A21="1.5x1.5",B21="14ga (.085)")),[1]Product!$J$45*(E21/12),IF((AND(A21="2x2",B21="18ga (.047)")),[1]Product!$J$47*(E21/12),IF((AND(A21="2x2",B21="17ga (.055)")),[1]Product!$J$48*(E21/12),IF((AND(A21="2x2",B21="16ga (.065)")),[1]Product!$J$49*(E21/12),IF((AND(A21="2x2",B21="14ga (.085)")),[1]Product!$J$50*(E21/12),IF((AND(A21="2.5x2.5",B21="16ga (.065)")),[1]Product!$J$52*(E21/12),IF((AND(A21="2.5x2.5",B21="14ga (.085)")),[1]Product!$J$53*(E21/12),IF((AND(A21="2.5x2.5",B21="12ga (.110)")),[1]Product!$J$54*(E21/12),"0"))))))))))))))))))))))))))))))))))))))))))</f>
        <v>0</v>
      </c>
      <c r="G21" s="17">
        <v>0</v>
      </c>
      <c r="H21" s="14">
        <f t="shared" si="1"/>
        <v>0</v>
      </c>
      <c r="I21" s="13"/>
    </row>
    <row r="22" spans="1:9" x14ac:dyDescent="0.25">
      <c r="A22" s="6"/>
      <c r="E22" s="17">
        <v>0</v>
      </c>
      <c r="F22" s="14" t="str">
        <f>IF((AND(A22="1-3/8 (1.315)",B22="18ga (.047)")),[1]Product!$J$2*(E22/12),IF((AND(A22="1-3/8 (1.315)",B22="17ga (.055)")),[1]Product!$J$3*(E22/12),IF((AND(A22="1-3/8 (1.315)",B22="16ga (.065)")),[1]Product!$J$4*(E22/12),IF((AND(A22="1-3/8 (1.315)",B22="DT 15")),[1]Product!$J$5*(E22/12),IF((AND(A22="1-3/8 (1.315)",B22="DT 20")),[1]Product!$J$6*(E22/12),IF((AND(A22="1-5/8 (1.660)",B22="18ga (.047)")),[1]Product!$J$8*(E22/12),IF((AND(A22="1-5/8 (1.660)",B22="17ga (.055)")),[1]Product!$J$9*(E22/12),IF((AND(A22="1-5/8 (1.660)",B22="16ga (.065)")),[1]Product!$J$10*(E22/12),IF((AND(A22="1-5/8 (1.660)",B22="DT 15")),[1]Product!$J$11*(E22/12),IF((AND(A22="1-5/8 (1.660)",B22="DT 20")),[1]Product!$J$12*(E22/12),IF((AND(A22="1-5/8 (1.660)",B22="DT 40")),[1]Product!$J$13*(E22/12),IF((AND(A22="2 (1.900)",B22="18ga (.047)")),[1]Product!$J$15*(E22/12),IF((AND(A22="2 (1.900)",B22="17ga (.055)")),[1]Product!$J$16*(E22/12),IF((AND(A22="2 (1.900)",B22="16ga (.065)")),[1]Product!$J$17*(E22/12),IF((AND(A22="2 (1.900)",B22="DT 15")),[1]Product!$J$18*(E22/12),IF((AND(A22="2 (1.900)",B22="DT 20")),[1]Product!$J$19*(E22/12),IF((AND(A22="2 (1.900)",B22="DT 40")),[1]Product!$J$20*(E22/12),IF((AND(A22="2-1/2 (2.375)",B22="18ga (.047)")),[1]Product!$J$22*(E22/12),IF((AND(A22="2-1/2 (2.375)",B22="17ga (.055)")),[1]Product!$J$23*(E22/12),IF((AND(A22="2-1/2 (2.375)",B22="16ga (.065)")),[1]Product!$J$24*(E22/12),IF((AND(A22="2-1/2 (2.375)",B22="DT 15")),[1]Product!$J$25*(E22/12),IF((AND(A22="2-1/2 (2.375)",B22="DT 20")),[1]Product!$J$26*(E22/12),IF((AND(A22="2-1/2 (2.375)",B22="DT 40")),[1]Product!$J$27*(E22/12),IF((AND(A22="3 (2.875)",B22="DT 20")),[1]Product!$J$29*(E22/12),IF((AND(A22="3 (2.875)",B22="DT 40")),[1]Product!$J$30*(E22/12),IF((AND(A22="4 (4.000)",B22="DT 40")),[1]Product!$J$32*(E22/12),IF((AND(A22=".75x.75",B22="18ga (.047)")),[1]Product!$J$35*(E22/12),IF((AND(A22=".75x.75",B22="16ga (.065)")),[1]Product!$J$36*(E22/12),IF((AND(A22="1x1",B22="20ga (.035)")),[1]Product!$J$38*(E22/12),IF((AND(A22="1x1",B22="18ga (.047)")),[1]Product!$J$39*(E22/12),IF((AND(A22="1x1",B22="16ga (.065)")),[1]Product!$J$40*(E22/12),IF((AND(A22="1x1",B22="14ga (.085)")),[1]Product!$J$41*(E22/12),IF((AND(A22="1.5x1.5",B22="18ga (.047)")),[1]Product!$J$43*(E22/12),IF((AND(A22="1.5x1.5",B22="16ga (.065)")),[1]Product!$J$44*(E22/12),IF((AND(A22="1.5x1.5",B22="14ga (.085)")),[1]Product!$J$45*(E22/12),IF((AND(A22="2x2",B22="18ga (.047)")),[1]Product!$J$47*(E22/12),IF((AND(A22="2x2",B22="17ga (.055)")),[1]Product!$J$48*(E22/12),IF((AND(A22="2x2",B22="16ga (.065)")),[1]Product!$J$49*(E22/12),IF((AND(A22="2x2",B22="14ga (.085)")),[1]Product!$J$50*(E22/12),IF((AND(A22="2.5x2.5",B22="16ga (.065)")),[1]Product!$J$52*(E22/12),IF((AND(A22="2.5x2.5",B22="14ga (.085)")),[1]Product!$J$53*(E22/12),IF((AND(A22="2.5x2.5",B22="12ga (.110)")),[1]Product!$J$54*(E22/12),"0"))))))))))))))))))))))))))))))))))))))))))</f>
        <v>0</v>
      </c>
      <c r="G22" s="17">
        <v>0</v>
      </c>
      <c r="H22" s="14">
        <f t="shared" si="1"/>
        <v>0</v>
      </c>
      <c r="I22" s="13"/>
    </row>
    <row r="23" spans="1:9" x14ac:dyDescent="0.25">
      <c r="A23" s="6"/>
      <c r="E23" s="17">
        <v>0</v>
      </c>
      <c r="F23" s="14" t="str">
        <f>IF((AND(A23="1-3/8 (1.315)",B23="18ga (.047)")),[1]Product!$J$2*(E23/12),IF((AND(A23="1-3/8 (1.315)",B23="17ga (.055)")),[1]Product!$J$3*(E23/12),IF((AND(A23="1-3/8 (1.315)",B23="16ga (.065)")),[1]Product!$J$4*(E23/12),IF((AND(A23="1-3/8 (1.315)",B23="DT 15")),[1]Product!$J$5*(E23/12),IF((AND(A23="1-3/8 (1.315)",B23="DT 20")),[1]Product!$J$6*(E23/12),IF((AND(A23="1-5/8 (1.660)",B23="18ga (.047)")),[1]Product!$J$8*(E23/12),IF((AND(A23="1-5/8 (1.660)",B23="17ga (.055)")),[1]Product!$J$9*(E23/12),IF((AND(A23="1-5/8 (1.660)",B23="16ga (.065)")),[1]Product!$J$10*(E23/12),IF((AND(A23="1-5/8 (1.660)",B23="DT 15")),[1]Product!$J$11*(E23/12),IF((AND(A23="1-5/8 (1.660)",B23="DT 20")),[1]Product!$J$12*(E23/12),IF((AND(A23="1-5/8 (1.660)",B23="DT 40")),[1]Product!$J$13*(E23/12),IF((AND(A23="2 (1.900)",B23="18ga (.047)")),[1]Product!$J$15*(E23/12),IF((AND(A23="2 (1.900)",B23="17ga (.055)")),[1]Product!$J$16*(E23/12),IF((AND(A23="2 (1.900)",B23="16ga (.065)")),[1]Product!$J$17*(E23/12),IF((AND(A23="2 (1.900)",B23="DT 15")),[1]Product!$J$18*(E23/12),IF((AND(A23="2 (1.900)",B23="DT 20")),[1]Product!$J$19*(E23/12),IF((AND(A23="2 (1.900)",B23="DT 40")),[1]Product!$J$20*(E23/12),IF((AND(A23="2-1/2 (2.375)",B23="18ga (.047)")),[1]Product!$J$22*(E23/12),IF((AND(A23="2-1/2 (2.375)",B23="17ga (.055)")),[1]Product!$J$23*(E23/12),IF((AND(A23="2-1/2 (2.375)",B23="16ga (.065)")),[1]Product!$J$24*(E23/12),IF((AND(A23="2-1/2 (2.375)",B23="DT 15")),[1]Product!$J$25*(E23/12),IF((AND(A23="2-1/2 (2.375)",B23="DT 20")),[1]Product!$J$26*(E23/12),IF((AND(A23="2-1/2 (2.375)",B23="DT 40")),[1]Product!$J$27*(E23/12),IF((AND(A23="3 (2.875)",B23="DT 20")),[1]Product!$J$29*(E23/12),IF((AND(A23="3 (2.875)",B23="DT 40")),[1]Product!$J$30*(E23/12),IF((AND(A23="4 (4.000)",B23="DT 40")),[1]Product!$J$32*(E23/12),IF((AND(A23=".75x.75",B23="18ga (.047)")),[1]Product!$J$35*(E23/12),IF((AND(A23=".75x.75",B23="16ga (.065)")),[1]Product!$J$36*(E23/12),IF((AND(A23="1x1",B23="20ga (.035)")),[1]Product!$J$38*(E23/12),IF((AND(A23="1x1",B23="18ga (.047)")),[1]Product!$J$39*(E23/12),IF((AND(A23="1x1",B23="16ga (.065)")),[1]Product!$J$40*(E23/12),IF((AND(A23="1x1",B23="14ga (.085)")),[1]Product!$J$41*(E23/12),IF((AND(A23="1.5x1.5",B23="18ga (.047)")),[1]Product!$J$43*(E23/12),IF((AND(A23="1.5x1.5",B23="16ga (.065)")),[1]Product!$J$44*(E23/12),IF((AND(A23="1.5x1.5",B23="14ga (.085)")),[1]Product!$J$45*(E23/12),IF((AND(A23="2x2",B23="18ga (.047)")),[1]Product!$J$47*(E23/12),IF((AND(A23="2x2",B23="17ga (.055)")),[1]Product!$J$48*(E23/12),IF((AND(A23="2x2",B23="16ga (.065)")),[1]Product!$J$49*(E23/12),IF((AND(A23="2x2",B23="14ga (.085)")),[1]Product!$J$50*(E23/12),IF((AND(A23="2.5x2.5",B23="16ga (.065)")),[1]Product!$J$52*(E23/12),IF((AND(A23="2.5x2.5",B23="14ga (.085)")),[1]Product!$J$53*(E23/12),IF((AND(A23="2.5x2.5",B23="12ga (.110)")),[1]Product!$J$54*(E23/12),"0"))))))))))))))))))))))))))))))))))))))))))</f>
        <v>0</v>
      </c>
      <c r="G23" s="17">
        <v>0</v>
      </c>
      <c r="H23" s="14">
        <f t="shared" si="1"/>
        <v>0</v>
      </c>
      <c r="I23" s="13"/>
    </row>
    <row r="24" spans="1:9" x14ac:dyDescent="0.25">
      <c r="A24" s="6"/>
      <c r="E24" s="17">
        <v>0</v>
      </c>
      <c r="F24" s="14" t="str">
        <f>IF((AND(A24="1-3/8 (1.315)",B24="18ga (.047)")),[1]Product!$J$2*(E24/12),IF((AND(A24="1-3/8 (1.315)",B24="17ga (.055)")),[1]Product!$J$3*(E24/12),IF((AND(A24="1-3/8 (1.315)",B24="16ga (.065)")),[1]Product!$J$4*(E24/12),IF((AND(A24="1-3/8 (1.315)",B24="DT 15")),[1]Product!$J$5*(E24/12),IF((AND(A24="1-3/8 (1.315)",B24="DT 20")),[1]Product!$J$6*(E24/12),IF((AND(A24="1-5/8 (1.660)",B24="18ga (.047)")),[1]Product!$J$8*(E24/12),IF((AND(A24="1-5/8 (1.660)",B24="17ga (.055)")),[1]Product!$J$9*(E24/12),IF((AND(A24="1-5/8 (1.660)",B24="16ga (.065)")),[1]Product!$J$10*(E24/12),IF((AND(A24="1-5/8 (1.660)",B24="DT 15")),[1]Product!$J$11*(E24/12),IF((AND(A24="1-5/8 (1.660)",B24="DT 20")),[1]Product!$J$12*(E24/12),IF((AND(A24="1-5/8 (1.660)",B24="DT 40")),[1]Product!$J$13*(E24/12),IF((AND(A24="2 (1.900)",B24="18ga (.047)")),[1]Product!$J$15*(E24/12),IF((AND(A24="2 (1.900)",B24="17ga (.055)")),[1]Product!$J$16*(E24/12),IF((AND(A24="2 (1.900)",B24="16ga (.065)")),[1]Product!$J$17*(E24/12),IF((AND(A24="2 (1.900)",B24="DT 15")),[1]Product!$J$18*(E24/12),IF((AND(A24="2 (1.900)",B24="DT 20")),[1]Product!$J$19*(E24/12),IF((AND(A24="2 (1.900)",B24="DT 40")),[1]Product!$J$20*(E24/12),IF((AND(A24="2-1/2 (2.375)",B24="18ga (.047)")),[1]Product!$J$22*(E24/12),IF((AND(A24="2-1/2 (2.375)",B24="17ga (.055)")),[1]Product!$J$23*(E24/12),IF((AND(A24="2-1/2 (2.375)",B24="16ga (.065)")),[1]Product!$J$24*(E24/12),IF((AND(A24="2-1/2 (2.375)",B24="DT 15")),[1]Product!$J$25*(E24/12),IF((AND(A24="2-1/2 (2.375)",B24="DT 20")),[1]Product!$J$26*(E24/12),IF((AND(A24="2-1/2 (2.375)",B24="DT 40")),[1]Product!$J$27*(E24/12),IF((AND(A24="3 (2.875)",B24="DT 20")),[1]Product!$J$29*(E24/12),IF((AND(A24="3 (2.875)",B24="DT 40")),[1]Product!$J$30*(E24/12),IF((AND(A24="4 (4.000)",B24="DT 40")),[1]Product!$J$32*(E24/12),IF((AND(A24=".75x.75",B24="18ga (.047)")),[1]Product!$J$35*(E24/12),IF((AND(A24=".75x.75",B24="16ga (.065)")),[1]Product!$J$36*(E24/12),IF((AND(A24="1x1",B24="20ga (.035)")),[1]Product!$J$38*(E24/12),IF((AND(A24="1x1",B24="18ga (.047)")),[1]Product!$J$39*(E24/12),IF((AND(A24="1x1",B24="16ga (.065)")),[1]Product!$J$40*(E24/12),IF((AND(A24="1x1",B24="14ga (.085)")),[1]Product!$J$41*(E24/12),IF((AND(A24="1.5x1.5",B24="18ga (.047)")),[1]Product!$J$43*(E24/12),IF((AND(A24="1.5x1.5",B24="16ga (.065)")),[1]Product!$J$44*(E24/12),IF((AND(A24="1.5x1.5",B24="14ga (.085)")),[1]Product!$J$45*(E24/12),IF((AND(A24="2x2",B24="18ga (.047)")),[1]Product!$J$47*(E24/12),IF((AND(A24="2x2",B24="17ga (.055)")),[1]Product!$J$48*(E24/12),IF((AND(A24="2x2",B24="16ga (.065)")),[1]Product!$J$49*(E24/12),IF((AND(A24="2x2",B24="14ga (.085)")),[1]Product!$J$50*(E24/12),IF((AND(A24="2.5x2.5",B24="16ga (.065)")),[1]Product!$J$52*(E24/12),IF((AND(A24="2.5x2.5",B24="14ga (.085)")),[1]Product!$J$53*(E24/12),IF((AND(A24="2.5x2.5",B24="12ga (.110)")),[1]Product!$J$54*(E24/12),"0"))))))))))))))))))))))))))))))))))))))))))</f>
        <v>0</v>
      </c>
      <c r="G24" s="17">
        <v>0</v>
      </c>
      <c r="H24" s="14">
        <f t="shared" si="1"/>
        <v>0</v>
      </c>
      <c r="I24" s="13"/>
    </row>
    <row r="25" spans="1:9" x14ac:dyDescent="0.25">
      <c r="A25" s="6"/>
      <c r="E25" s="17">
        <v>0</v>
      </c>
      <c r="F25" s="14" t="str">
        <f>IF((AND(A25="1-3/8 (1.315)",B25="18ga (.047)")),[1]Product!$J$2*(E25/12),IF((AND(A25="1-3/8 (1.315)",B25="17ga (.055)")),[1]Product!$J$3*(E25/12),IF((AND(A25="1-3/8 (1.315)",B25="16ga (.065)")),[1]Product!$J$4*(E25/12),IF((AND(A25="1-3/8 (1.315)",B25="DT 15")),[1]Product!$J$5*(E25/12),IF((AND(A25="1-3/8 (1.315)",B25="DT 20")),[1]Product!$J$6*(E25/12),IF((AND(A25="1-5/8 (1.660)",B25="18ga (.047)")),[1]Product!$J$8*(E25/12),IF((AND(A25="1-5/8 (1.660)",B25="17ga (.055)")),[1]Product!$J$9*(E25/12),IF((AND(A25="1-5/8 (1.660)",B25="16ga (.065)")),[1]Product!$J$10*(E25/12),IF((AND(A25="1-5/8 (1.660)",B25="DT 15")),[1]Product!$J$11*(E25/12),IF((AND(A25="1-5/8 (1.660)",B25="DT 20")),[1]Product!$J$12*(E25/12),IF((AND(A25="1-5/8 (1.660)",B25="DT 40")),[1]Product!$J$13*(E25/12),IF((AND(A25="2 (1.900)",B25="18ga (.047)")),[1]Product!$J$15*(E25/12),IF((AND(A25="2 (1.900)",B25="17ga (.055)")),[1]Product!$J$16*(E25/12),IF((AND(A25="2 (1.900)",B25="16ga (.065)")),[1]Product!$J$17*(E25/12),IF((AND(A25="2 (1.900)",B25="DT 15")),[1]Product!$J$18*(E25/12),IF((AND(A25="2 (1.900)",B25="DT 20")),[1]Product!$J$19*(E25/12),IF((AND(A25="2 (1.900)",B25="DT 40")),[1]Product!$J$20*(E25/12),IF((AND(A25="2-1/2 (2.375)",B25="18ga (.047)")),[1]Product!$J$22*(E25/12),IF((AND(A25="2-1/2 (2.375)",B25="17ga (.055)")),[1]Product!$J$23*(E25/12),IF((AND(A25="2-1/2 (2.375)",B25="16ga (.065)")),[1]Product!$J$24*(E25/12),IF((AND(A25="2-1/2 (2.375)",B25="DT 15")),[1]Product!$J$25*(E25/12),IF((AND(A25="2-1/2 (2.375)",B25="DT 20")),[1]Product!$J$26*(E25/12),IF((AND(A25="2-1/2 (2.375)",B25="DT 40")),[1]Product!$J$27*(E25/12),IF((AND(A25="3 (2.875)",B25="DT 20")),[1]Product!$J$29*(E25/12),IF((AND(A25="3 (2.875)",B25="DT 40")),[1]Product!$J$30*(E25/12),IF((AND(A25="4 (4.000)",B25="DT 40")),[1]Product!$J$32*(E25/12),IF((AND(A25=".75x.75",B25="18ga (.047)")),[1]Product!$J$35*(E25/12),IF((AND(A25=".75x.75",B25="16ga (.065)")),[1]Product!$J$36*(E25/12),IF((AND(A25="1x1",B25="20ga (.035)")),[1]Product!$J$38*(E25/12),IF((AND(A25="1x1",B25="18ga (.047)")),[1]Product!$J$39*(E25/12),IF((AND(A25="1x1",B25="16ga (.065)")),[1]Product!$J$40*(E25/12),IF((AND(A25="1x1",B25="14ga (.085)")),[1]Product!$J$41*(E25/12),IF((AND(A25="1.5x1.5",B25="18ga (.047)")),[1]Product!$J$43*(E25/12),IF((AND(A25="1.5x1.5",B25="16ga (.065)")),[1]Product!$J$44*(E25/12),IF((AND(A25="1.5x1.5",B25="14ga (.085)")),[1]Product!$J$45*(E25/12),IF((AND(A25="2x2",B25="18ga (.047)")),[1]Product!$J$47*(E25/12),IF((AND(A25="2x2",B25="17ga (.055)")),[1]Product!$J$48*(E25/12),IF((AND(A25="2x2",B25="16ga (.065)")),[1]Product!$J$49*(E25/12),IF((AND(A25="2x2",B25="14ga (.085)")),[1]Product!$J$50*(E25/12),IF((AND(A25="2.5x2.5",B25="16ga (.065)")),[1]Product!$J$52*(E25/12),IF((AND(A25="2.5x2.5",B25="14ga (.085)")),[1]Product!$J$53*(E25/12),IF((AND(A25="2.5x2.5",B25="12ga (.110)")),[1]Product!$J$54*(E25/12),"0"))))))))))))))))))))))))))))))))))))))))))</f>
        <v>0</v>
      </c>
      <c r="G25" s="17">
        <v>0</v>
      </c>
      <c r="H25" s="14">
        <f t="shared" si="1"/>
        <v>0</v>
      </c>
      <c r="I25" s="13"/>
    </row>
    <row r="26" spans="1:9" x14ac:dyDescent="0.25">
      <c r="A26" s="6"/>
      <c r="E26" s="17">
        <v>0</v>
      </c>
      <c r="F26" s="14" t="str">
        <f>IF((AND(A26="1-3/8 (1.315)",B26="18ga (.047)")),[1]Product!$J$2*(E26/12),IF((AND(A26="1-3/8 (1.315)",B26="17ga (.055)")),[1]Product!$J$3*(E26/12),IF((AND(A26="1-3/8 (1.315)",B26="16ga (.065)")),[1]Product!$J$4*(E26/12),IF((AND(A26="1-3/8 (1.315)",B26="DT 15")),[1]Product!$J$5*(E26/12),IF((AND(A26="1-3/8 (1.315)",B26="DT 20")),[1]Product!$J$6*(E26/12),IF((AND(A26="1-5/8 (1.660)",B26="18ga (.047)")),[1]Product!$J$8*(E26/12),IF((AND(A26="1-5/8 (1.660)",B26="17ga (.055)")),[1]Product!$J$9*(E26/12),IF((AND(A26="1-5/8 (1.660)",B26="16ga (.065)")),[1]Product!$J$10*(E26/12),IF((AND(A26="1-5/8 (1.660)",B26="DT 15")),[1]Product!$J$11*(E26/12),IF((AND(A26="1-5/8 (1.660)",B26="DT 20")),[1]Product!$J$12*(E26/12),IF((AND(A26="1-5/8 (1.660)",B26="DT 40")),[1]Product!$J$13*(E26/12),IF((AND(A26="2 (1.900)",B26="18ga (.047)")),[1]Product!$J$15*(E26/12),IF((AND(A26="2 (1.900)",B26="17ga (.055)")),[1]Product!$J$16*(E26/12),IF((AND(A26="2 (1.900)",B26="16ga (.065)")),[1]Product!$J$17*(E26/12),IF((AND(A26="2 (1.900)",B26="DT 15")),[1]Product!$J$18*(E26/12),IF((AND(A26="2 (1.900)",B26="DT 20")),[1]Product!$J$19*(E26/12),IF((AND(A26="2 (1.900)",B26="DT 40")),[1]Product!$J$20*(E26/12),IF((AND(A26="2-1/2 (2.375)",B26="18ga (.047)")),[1]Product!$J$22*(E26/12),IF((AND(A26="2-1/2 (2.375)",B26="17ga (.055)")),[1]Product!$J$23*(E26/12),IF((AND(A26="2-1/2 (2.375)",B26="16ga (.065)")),[1]Product!$J$24*(E26/12),IF((AND(A26="2-1/2 (2.375)",B26="DT 15")),[1]Product!$J$25*(E26/12),IF((AND(A26="2-1/2 (2.375)",B26="DT 20")),[1]Product!$J$26*(E26/12),IF((AND(A26="2-1/2 (2.375)",B26="DT 40")),[1]Product!$J$27*(E26/12),IF((AND(A26="3 (2.875)",B26="DT 20")),[1]Product!$J$29*(E26/12),IF((AND(A26="3 (2.875)",B26="DT 40")),[1]Product!$J$30*(E26/12),IF((AND(A26="4 (4.000)",B26="DT 40")),[1]Product!$J$32*(E26/12),IF((AND(A26=".75x.75",B26="18ga (.047)")),[1]Product!$J$35*(E26/12),IF((AND(A26=".75x.75",B26="16ga (.065)")),[1]Product!$J$36*(E26/12),IF((AND(A26="1x1",B26="20ga (.035)")),[1]Product!$J$38*(E26/12),IF((AND(A26="1x1",B26="18ga (.047)")),[1]Product!$J$39*(E26/12),IF((AND(A26="1x1",B26="16ga (.065)")),[1]Product!$J$40*(E26/12),IF((AND(A26="1x1",B26="14ga (.085)")),[1]Product!$J$41*(E26/12),IF((AND(A26="1.5x1.5",B26="18ga (.047)")),[1]Product!$J$43*(E26/12),IF((AND(A26="1.5x1.5",B26="16ga (.065)")),[1]Product!$J$44*(E26/12),IF((AND(A26="1.5x1.5",B26="14ga (.085)")),[1]Product!$J$45*(E26/12),IF((AND(A26="2x2",B26="18ga (.047)")),[1]Product!$J$47*(E26/12),IF((AND(A26="2x2",B26="17ga (.055)")),[1]Product!$J$48*(E26/12),IF((AND(A26="2x2",B26="16ga (.065)")),[1]Product!$J$49*(E26/12),IF((AND(A26="2x2",B26="14ga (.085)")),[1]Product!$J$50*(E26/12),IF((AND(A26="2.5x2.5",B26="16ga (.065)")),[1]Product!$J$52*(E26/12),IF((AND(A26="2.5x2.5",B26="14ga (.085)")),[1]Product!$J$53*(E26/12),IF((AND(A26="2.5x2.5",B26="12ga (.110)")),[1]Product!$J$54*(E26/12),"0"))))))))))))))))))))))))))))))))))))))))))</f>
        <v>0</v>
      </c>
      <c r="G26" s="17">
        <v>0</v>
      </c>
      <c r="H26" s="14">
        <f t="shared" si="1"/>
        <v>0</v>
      </c>
      <c r="I26" s="13"/>
    </row>
    <row r="27" spans="1:9" x14ac:dyDescent="0.25">
      <c r="A27" s="6"/>
      <c r="E27" s="17">
        <v>0</v>
      </c>
      <c r="F27" s="14" t="str">
        <f>IF((AND(A27="1-3/8 (1.315)",B27="18ga (.047)")),[1]Product!$J$2*(E27/12),IF((AND(A27="1-3/8 (1.315)",B27="17ga (.055)")),[1]Product!$J$3*(E27/12),IF((AND(A27="1-3/8 (1.315)",B27="16ga (.065)")),[1]Product!$J$4*(E27/12),IF((AND(A27="1-3/8 (1.315)",B27="DT 15")),[1]Product!$J$5*(E27/12),IF((AND(A27="1-3/8 (1.315)",B27="DT 20")),[1]Product!$J$6*(E27/12),IF((AND(A27="1-5/8 (1.660)",B27="18ga (.047)")),[1]Product!$J$8*(E27/12),IF((AND(A27="1-5/8 (1.660)",B27="17ga (.055)")),[1]Product!$J$9*(E27/12),IF((AND(A27="1-5/8 (1.660)",B27="16ga (.065)")),[1]Product!$J$10*(E27/12),IF((AND(A27="1-5/8 (1.660)",B27="DT 15")),[1]Product!$J$11*(E27/12),IF((AND(A27="1-5/8 (1.660)",B27="DT 20")),[1]Product!$J$12*(E27/12),IF((AND(A27="1-5/8 (1.660)",B27="DT 40")),[1]Product!$J$13*(E27/12),IF((AND(A27="2 (1.900)",B27="18ga (.047)")),[1]Product!$J$15*(E27/12),IF((AND(A27="2 (1.900)",B27="17ga (.055)")),[1]Product!$J$16*(E27/12),IF((AND(A27="2 (1.900)",B27="16ga (.065)")),[1]Product!$J$17*(E27/12),IF((AND(A27="2 (1.900)",B27="DT 15")),[1]Product!$J$18*(E27/12),IF((AND(A27="2 (1.900)",B27="DT 20")),[1]Product!$J$19*(E27/12),IF((AND(A27="2 (1.900)",B27="DT 40")),[1]Product!$J$20*(E27/12),IF((AND(A27="2-1/2 (2.375)",B27="18ga (.047)")),[1]Product!$J$22*(E27/12),IF((AND(A27="2-1/2 (2.375)",B27="17ga (.055)")),[1]Product!$J$23*(E27/12),IF((AND(A27="2-1/2 (2.375)",B27="16ga (.065)")),[1]Product!$J$24*(E27/12),IF((AND(A27="2-1/2 (2.375)",B27="DT 15")),[1]Product!$J$25*(E27/12),IF((AND(A27="2-1/2 (2.375)",B27="DT 20")),[1]Product!$J$26*(E27/12),IF((AND(A27="2-1/2 (2.375)",B27="DT 40")),[1]Product!$J$27*(E27/12),IF((AND(A27="3 (2.875)",B27="DT 20")),[1]Product!$J$29*(E27/12),IF((AND(A27="3 (2.875)",B27="DT 40")),[1]Product!$J$30*(E27/12),IF((AND(A27="4 (4.000)",B27="DT 40")),[1]Product!$J$32*(E27/12),IF((AND(A27=".75x.75",B27="18ga (.047)")),[1]Product!$J$35*(E27/12),IF((AND(A27=".75x.75",B27="16ga (.065)")),[1]Product!$J$36*(E27/12),IF((AND(A27="1x1",B27="20ga (.035)")),[1]Product!$J$38*(E27/12),IF((AND(A27="1x1",B27="18ga (.047)")),[1]Product!$J$39*(E27/12),IF((AND(A27="1x1",B27="16ga (.065)")),[1]Product!$J$40*(E27/12),IF((AND(A27="1x1",B27="14ga (.085)")),[1]Product!$J$41*(E27/12),IF((AND(A27="1.5x1.5",B27="18ga (.047)")),[1]Product!$J$43*(E27/12),IF((AND(A27="1.5x1.5",B27="16ga (.065)")),[1]Product!$J$44*(E27/12),IF((AND(A27="1.5x1.5",B27="14ga (.085)")),[1]Product!$J$45*(E27/12),IF((AND(A27="2x2",B27="18ga (.047)")),[1]Product!$J$47*(E27/12),IF((AND(A27="2x2",B27="17ga (.055)")),[1]Product!$J$48*(E27/12),IF((AND(A27="2x2",B27="16ga (.065)")),[1]Product!$J$49*(E27/12),IF((AND(A27="2x2",B27="14ga (.085)")),[1]Product!$J$50*(E27/12),IF((AND(A27="2.5x2.5",B27="16ga (.065)")),[1]Product!$J$52*(E27/12),IF((AND(A27="2.5x2.5",B27="14ga (.085)")),[1]Product!$J$53*(E27/12),IF((AND(A27="2.5x2.5",B27="12ga (.110)")),[1]Product!$J$54*(E27/12),"0"))))))))))))))))))))))))))))))))))))))))))</f>
        <v>0</v>
      </c>
      <c r="G27" s="17">
        <v>0</v>
      </c>
      <c r="H27" s="14">
        <f t="shared" si="1"/>
        <v>0</v>
      </c>
      <c r="I27" s="13"/>
    </row>
    <row r="28" spans="1:9" x14ac:dyDescent="0.25">
      <c r="A28" s="6"/>
      <c r="E28" s="17">
        <v>0</v>
      </c>
      <c r="F28" s="14" t="str">
        <f>IF((AND(A28="1-3/8 (1.315)",B28="18ga (.047)")),[1]Product!$J$2*(E28/12),IF((AND(A28="1-3/8 (1.315)",B28="17ga (.055)")),[1]Product!$J$3*(E28/12),IF((AND(A28="1-3/8 (1.315)",B28="16ga (.065)")),[1]Product!$J$4*(E28/12),IF((AND(A28="1-3/8 (1.315)",B28="DT 15")),[1]Product!$J$5*(E28/12),IF((AND(A28="1-3/8 (1.315)",B28="DT 20")),[1]Product!$J$6*(E28/12),IF((AND(A28="1-5/8 (1.660)",B28="18ga (.047)")),[1]Product!$J$8*(E28/12),IF((AND(A28="1-5/8 (1.660)",B28="17ga (.055)")),[1]Product!$J$9*(E28/12),IF((AND(A28="1-5/8 (1.660)",B28="16ga (.065)")),[1]Product!$J$10*(E28/12),IF((AND(A28="1-5/8 (1.660)",B28="DT 15")),[1]Product!$J$11*(E28/12),IF((AND(A28="1-5/8 (1.660)",B28="DT 20")),[1]Product!$J$12*(E28/12),IF((AND(A28="1-5/8 (1.660)",B28="DT 40")),[1]Product!$J$13*(E28/12),IF((AND(A28="2 (1.900)",B28="18ga (.047)")),[1]Product!$J$15*(E28/12),IF((AND(A28="2 (1.900)",B28="17ga (.055)")),[1]Product!$J$16*(E28/12),IF((AND(A28="2 (1.900)",B28="16ga (.065)")),[1]Product!$J$17*(E28/12),IF((AND(A28="2 (1.900)",B28="DT 15")),[1]Product!$J$18*(E28/12),IF((AND(A28="2 (1.900)",B28="DT 20")),[1]Product!$J$19*(E28/12),IF((AND(A28="2 (1.900)",B28="DT 40")),[1]Product!$J$20*(E28/12),IF((AND(A28="2-1/2 (2.375)",B28="18ga (.047)")),[1]Product!$J$22*(E28/12),IF((AND(A28="2-1/2 (2.375)",B28="17ga (.055)")),[1]Product!$J$23*(E28/12),IF((AND(A28="2-1/2 (2.375)",B28="16ga (.065)")),[1]Product!$J$24*(E28/12),IF((AND(A28="2-1/2 (2.375)",B28="DT 15")),[1]Product!$J$25*(E28/12),IF((AND(A28="2-1/2 (2.375)",B28="DT 20")),[1]Product!$J$26*(E28/12),IF((AND(A28="2-1/2 (2.375)",B28="DT 40")),[1]Product!$J$27*(E28/12),IF((AND(A28="3 (2.875)",B28="DT 20")),[1]Product!$J$29*(E28/12),IF((AND(A28="3 (2.875)",B28="DT 40")),[1]Product!$J$30*(E28/12),IF((AND(A28="4 (4.000)",B28="DT 40")),[1]Product!$J$32*(E28/12),IF((AND(A28=".75x.75",B28="18ga (.047)")),[1]Product!$J$35*(E28/12),IF((AND(A28=".75x.75",B28="16ga (.065)")),[1]Product!$J$36*(E28/12),IF((AND(A28="1x1",B28="20ga (.035)")),[1]Product!$J$38*(E28/12),IF((AND(A28="1x1",B28="18ga (.047)")),[1]Product!$J$39*(E28/12),IF((AND(A28="1x1",B28="16ga (.065)")),[1]Product!$J$40*(E28/12),IF((AND(A28="1x1",B28="14ga (.085)")),[1]Product!$J$41*(E28/12),IF((AND(A28="1.5x1.5",B28="18ga (.047)")),[1]Product!$J$43*(E28/12),IF((AND(A28="1.5x1.5",B28="16ga (.065)")),[1]Product!$J$44*(E28/12),IF((AND(A28="1.5x1.5",B28="14ga (.085)")),[1]Product!$J$45*(E28/12),IF((AND(A28="2x2",B28="18ga (.047)")),[1]Product!$J$47*(E28/12),IF((AND(A28="2x2",B28="17ga (.055)")),[1]Product!$J$48*(E28/12),IF((AND(A28="2x2",B28="16ga (.065)")),[1]Product!$J$49*(E28/12),IF((AND(A28="2x2",B28="14ga (.085)")),[1]Product!$J$50*(E28/12),IF((AND(A28="2.5x2.5",B28="16ga (.065)")),[1]Product!$J$52*(E28/12),IF((AND(A28="2.5x2.5",B28="14ga (.085)")),[1]Product!$J$53*(E28/12),IF((AND(A28="2.5x2.5",B28="12ga (.110)")),[1]Product!$J$54*(E28/12),"0"))))))))))))))))))))))))))))))))))))))))))</f>
        <v>0</v>
      </c>
      <c r="G28" s="17">
        <v>0</v>
      </c>
      <c r="H28" s="14">
        <f t="shared" si="1"/>
        <v>0</v>
      </c>
      <c r="I28" s="13"/>
    </row>
    <row r="29" spans="1:9" x14ac:dyDescent="0.25">
      <c r="A29" s="6"/>
      <c r="E29" s="17">
        <v>0</v>
      </c>
      <c r="F29" s="14" t="str">
        <f>IF((AND(A29="1-3/8 (1.315)",B29="18ga (.047)")),[1]Product!$J$2*(E29/12),IF((AND(A29="1-3/8 (1.315)",B29="17ga (.055)")),[1]Product!$J$3*(E29/12),IF((AND(A29="1-3/8 (1.315)",B29="16ga (.065)")),[1]Product!$J$4*(E29/12),IF((AND(A29="1-3/8 (1.315)",B29="DT 15")),[1]Product!$J$5*(E29/12),IF((AND(A29="1-3/8 (1.315)",B29="DT 20")),[1]Product!$J$6*(E29/12),IF((AND(A29="1-5/8 (1.660)",B29="18ga (.047)")),[1]Product!$J$8*(E29/12),IF((AND(A29="1-5/8 (1.660)",B29="17ga (.055)")),[1]Product!$J$9*(E29/12),IF((AND(A29="1-5/8 (1.660)",B29="16ga (.065)")),[1]Product!$J$10*(E29/12),IF((AND(A29="1-5/8 (1.660)",B29="DT 15")),[1]Product!$J$11*(E29/12),IF((AND(A29="1-5/8 (1.660)",B29="DT 20")),[1]Product!$J$12*(E29/12),IF((AND(A29="1-5/8 (1.660)",B29="DT 40")),[1]Product!$J$13*(E29/12),IF((AND(A29="2 (1.900)",B29="18ga (.047)")),[1]Product!$J$15*(E29/12),IF((AND(A29="2 (1.900)",B29="17ga (.055)")),[1]Product!$J$16*(E29/12),IF((AND(A29="2 (1.900)",B29="16ga (.065)")),[1]Product!$J$17*(E29/12),IF((AND(A29="2 (1.900)",B29="DT 15")),[1]Product!$J$18*(E29/12),IF((AND(A29="2 (1.900)",B29="DT 20")),[1]Product!$J$19*(E29/12),IF((AND(A29="2 (1.900)",B29="DT 40")),[1]Product!$J$20*(E29/12),IF((AND(A29="2-1/2 (2.375)",B29="18ga (.047)")),[1]Product!$J$22*(E29/12),IF((AND(A29="2-1/2 (2.375)",B29="17ga (.055)")),[1]Product!$J$23*(E29/12),IF((AND(A29="2-1/2 (2.375)",B29="16ga (.065)")),[1]Product!$J$24*(E29/12),IF((AND(A29="2-1/2 (2.375)",B29="DT 15")),[1]Product!$J$25*(E29/12),IF((AND(A29="2-1/2 (2.375)",B29="DT 20")),[1]Product!$J$26*(E29/12),IF((AND(A29="2-1/2 (2.375)",B29="DT 40")),[1]Product!$J$27*(E29/12),IF((AND(A29="3 (2.875)",B29="DT 20")),[1]Product!$J$29*(E29/12),IF((AND(A29="3 (2.875)",B29="DT 40")),[1]Product!$J$30*(E29/12),IF((AND(A29="4 (4.000)",B29="DT 40")),[1]Product!$J$32*(E29/12),IF((AND(A29=".75x.75",B29="18ga (.047)")),[1]Product!$J$35*(E29/12),IF((AND(A29=".75x.75",B29="16ga (.065)")),[1]Product!$J$36*(E29/12),IF((AND(A29="1x1",B29="20ga (.035)")),[1]Product!$J$38*(E29/12),IF((AND(A29="1x1",B29="18ga (.047)")),[1]Product!$J$39*(E29/12),IF((AND(A29="1x1",B29="16ga (.065)")),[1]Product!$J$40*(E29/12),IF((AND(A29="1x1",B29="14ga (.085)")),[1]Product!$J$41*(E29/12),IF((AND(A29="1.5x1.5",B29="18ga (.047)")),[1]Product!$J$43*(E29/12),IF((AND(A29="1.5x1.5",B29="16ga (.065)")),[1]Product!$J$44*(E29/12),IF((AND(A29="1.5x1.5",B29="14ga (.085)")),[1]Product!$J$45*(E29/12),IF((AND(A29="2x2",B29="18ga (.047)")),[1]Product!$J$47*(E29/12),IF((AND(A29="2x2",B29="17ga (.055)")),[1]Product!$J$48*(E29/12),IF((AND(A29="2x2",B29="16ga (.065)")),[1]Product!$J$49*(E29/12),IF((AND(A29="2x2",B29="14ga (.085)")),[1]Product!$J$50*(E29/12),IF((AND(A29="2.5x2.5",B29="16ga (.065)")),[1]Product!$J$52*(E29/12),IF((AND(A29="2.5x2.5",B29="14ga (.085)")),[1]Product!$J$53*(E29/12),IF((AND(A29="2.5x2.5",B29="12ga (.110)")),[1]Product!$J$54*(E29/12),"0"))))))))))))))))))))))))))))))))))))))))))</f>
        <v>0</v>
      </c>
      <c r="G29" s="17">
        <v>0</v>
      </c>
      <c r="H29" s="14">
        <f t="shared" si="0"/>
        <v>0</v>
      </c>
      <c r="I29" s="13"/>
    </row>
    <row r="30" spans="1:9" x14ac:dyDescent="0.25">
      <c r="A30" s="6"/>
      <c r="E30" s="17">
        <v>0</v>
      </c>
      <c r="F30" s="14" t="str">
        <f>IF((AND(A30="1-3/8 (1.315)",B30="18ga (.047)")),[1]Product!$J$2*(E30/12),IF((AND(A30="1-3/8 (1.315)",B30="17ga (.055)")),[1]Product!$J$3*(E30/12),IF((AND(A30="1-3/8 (1.315)",B30="16ga (.065)")),[1]Product!$J$4*(E30/12),IF((AND(A30="1-3/8 (1.315)",B30="DT 15")),[1]Product!$J$5*(E30/12),IF((AND(A30="1-3/8 (1.315)",B30="DT 20")),[1]Product!$J$6*(E30/12),IF((AND(A30="1-5/8 (1.660)",B30="18ga (.047)")),[1]Product!$J$8*(E30/12),IF((AND(A30="1-5/8 (1.660)",B30="17ga (.055)")),[1]Product!$J$9*(E30/12),IF((AND(A30="1-5/8 (1.660)",B30="16ga (.065)")),[1]Product!$J$10*(E30/12),IF((AND(A30="1-5/8 (1.660)",B30="DT 15")),[1]Product!$J$11*(E30/12),IF((AND(A30="1-5/8 (1.660)",B30="DT 20")),[1]Product!$J$12*(E30/12),IF((AND(A30="1-5/8 (1.660)",B30="DT 40")),[1]Product!$J$13*(E30/12),IF((AND(A30="2 (1.900)",B30="18ga (.047)")),[1]Product!$J$15*(E30/12),IF((AND(A30="2 (1.900)",B30="17ga (.055)")),[1]Product!$J$16*(E30/12),IF((AND(A30="2 (1.900)",B30="16ga (.065)")),[1]Product!$J$17*(E30/12),IF((AND(A30="2 (1.900)",B30="DT 15")),[1]Product!$J$18*(E30/12),IF((AND(A30="2 (1.900)",B30="DT 20")),[1]Product!$J$19*(E30/12),IF((AND(A30="2 (1.900)",B30="DT 40")),[1]Product!$J$20*(E30/12),IF((AND(A30="2-1/2 (2.375)",B30="18ga (.047)")),[1]Product!$J$22*(E30/12),IF((AND(A30="2-1/2 (2.375)",B30="17ga (.055)")),[1]Product!$J$23*(E30/12),IF((AND(A30="2-1/2 (2.375)",B30="16ga (.065)")),[1]Product!$J$24*(E30/12),IF((AND(A30="2-1/2 (2.375)",B30="DT 15")),[1]Product!$J$25*(E30/12),IF((AND(A30="2-1/2 (2.375)",B30="DT 20")),[1]Product!$J$26*(E30/12),IF((AND(A30="2-1/2 (2.375)",B30="DT 40")),[1]Product!$J$27*(E30/12),IF((AND(A30="3 (2.875)",B30="DT 20")),[1]Product!$J$29*(E30/12),IF((AND(A30="3 (2.875)",B30="DT 40")),[1]Product!$J$30*(E30/12),IF((AND(A30="4 (4.000)",B30="DT 40")),[1]Product!$J$32*(E30/12),IF((AND(A30=".75x.75",B30="18ga (.047)")),[1]Product!$J$35*(E30/12),IF((AND(A30=".75x.75",B30="16ga (.065)")),[1]Product!$J$36*(E30/12),IF((AND(A30="1x1",B30="20ga (.035)")),[1]Product!$J$38*(E30/12),IF((AND(A30="1x1",B30="18ga (.047)")),[1]Product!$J$39*(E30/12),IF((AND(A30="1x1",B30="16ga (.065)")),[1]Product!$J$40*(E30/12),IF((AND(A30="1x1",B30="14ga (.085)")),[1]Product!$J$41*(E30/12),IF((AND(A30="1.5x1.5",B30="18ga (.047)")),[1]Product!$J$43*(E30/12),IF((AND(A30="1.5x1.5",B30="16ga (.065)")),[1]Product!$J$44*(E30/12),IF((AND(A30="1.5x1.5",B30="14ga (.085)")),[1]Product!$J$45*(E30/12),IF((AND(A30="2x2",B30="18ga (.047)")),[1]Product!$J$47*(E30/12),IF((AND(A30="2x2",B30="17ga (.055)")),[1]Product!$J$48*(E30/12),IF((AND(A30="2x2",B30="16ga (.065)")),[1]Product!$J$49*(E30/12),IF((AND(A30="2x2",B30="14ga (.085)")),[1]Product!$J$50*(E30/12),IF((AND(A30="2.5x2.5",B30="16ga (.065)")),[1]Product!$J$52*(E30/12),IF((AND(A30="2.5x2.5",B30="14ga (.085)")),[1]Product!$J$53*(E30/12),IF((AND(A30="2.5x2.5",B30="12ga (.110)")),[1]Product!$J$54*(E30/12),"0"))))))))))))))))))))))))))))))))))))))))))</f>
        <v>0</v>
      </c>
      <c r="G30" s="17">
        <v>0</v>
      </c>
      <c r="H30" s="14">
        <f t="shared" si="0"/>
        <v>0</v>
      </c>
      <c r="I30" s="13"/>
    </row>
    <row r="31" spans="1:9" x14ac:dyDescent="0.25">
      <c r="A31" s="6"/>
      <c r="E31" s="17">
        <v>0</v>
      </c>
      <c r="F31" s="14" t="str">
        <f>IF((AND(A31="1-3/8 (1.315)",B31="18ga (.047)")),[1]Product!$J$2*(E31/12),IF((AND(A31="1-3/8 (1.315)",B31="17ga (.055)")),[1]Product!$J$3*(E31/12),IF((AND(A31="1-3/8 (1.315)",B31="16ga (.065)")),[1]Product!$J$4*(E31/12),IF((AND(A31="1-3/8 (1.315)",B31="DT 15")),[1]Product!$J$5*(E31/12),IF((AND(A31="1-3/8 (1.315)",B31="DT 20")),[1]Product!$J$6*(E31/12),IF((AND(A31="1-5/8 (1.660)",B31="18ga (.047)")),[1]Product!$J$8*(E31/12),IF((AND(A31="1-5/8 (1.660)",B31="17ga (.055)")),[1]Product!$J$9*(E31/12),IF((AND(A31="1-5/8 (1.660)",B31="16ga (.065)")),[1]Product!$J$10*(E31/12),IF((AND(A31="1-5/8 (1.660)",B31="DT 15")),[1]Product!$J$11*(E31/12),IF((AND(A31="1-5/8 (1.660)",B31="DT 20")),[1]Product!$J$12*(E31/12),IF((AND(A31="1-5/8 (1.660)",B31="DT 40")),[1]Product!$J$13*(E31/12),IF((AND(A31="2 (1.900)",B31="18ga (.047)")),[1]Product!$J$15*(E31/12),IF((AND(A31="2 (1.900)",B31="17ga (.055)")),[1]Product!$J$16*(E31/12),IF((AND(A31="2 (1.900)",B31="16ga (.065)")),[1]Product!$J$17*(E31/12),IF((AND(A31="2 (1.900)",B31="DT 15")),[1]Product!$J$18*(E31/12),IF((AND(A31="2 (1.900)",B31="DT 20")),[1]Product!$J$19*(E31/12),IF((AND(A31="2 (1.900)",B31="DT 40")),[1]Product!$J$20*(E31/12),IF((AND(A31="2-1/2 (2.375)",B31="18ga (.047)")),[1]Product!$J$22*(E31/12),IF((AND(A31="2-1/2 (2.375)",B31="17ga (.055)")),[1]Product!$J$23*(E31/12),IF((AND(A31="2-1/2 (2.375)",B31="16ga (.065)")),[1]Product!$J$24*(E31/12),IF((AND(A31="2-1/2 (2.375)",B31="DT 15")),[1]Product!$J$25*(E31/12),IF((AND(A31="2-1/2 (2.375)",B31="DT 20")),[1]Product!$J$26*(E31/12),IF((AND(A31="2-1/2 (2.375)",B31="DT 40")),[1]Product!$J$27*(E31/12),IF((AND(A31="3 (2.875)",B31="DT 20")),[1]Product!$J$29*(E31/12),IF((AND(A31="3 (2.875)",B31="DT 40")),[1]Product!$J$30*(E31/12),IF((AND(A31="4 (4.000)",B31="DT 40")),[1]Product!$J$32*(E31/12),IF((AND(A31=".75x.75",B31="18ga (.047)")),[1]Product!$J$35*(E31/12),IF((AND(A31=".75x.75",B31="16ga (.065)")),[1]Product!$J$36*(E31/12),IF((AND(A31="1x1",B31="20ga (.035)")),[1]Product!$J$38*(E31/12),IF((AND(A31="1x1",B31="18ga (.047)")),[1]Product!$J$39*(E31/12),IF((AND(A31="1x1",B31="16ga (.065)")),[1]Product!$J$40*(E31/12),IF((AND(A31="1x1",B31="14ga (.085)")),[1]Product!$J$41*(E31/12),IF((AND(A31="1.5x1.5",B31="18ga (.047)")),[1]Product!$J$43*(E31/12),IF((AND(A31="1.5x1.5",B31="16ga (.065)")),[1]Product!$J$44*(E31/12),IF((AND(A31="1.5x1.5",B31="14ga (.085)")),[1]Product!$J$45*(E31/12),IF((AND(A31="2x2",B31="18ga (.047)")),[1]Product!$J$47*(E31/12),IF((AND(A31="2x2",B31="17ga (.055)")),[1]Product!$J$48*(E31/12),IF((AND(A31="2x2",B31="16ga (.065)")),[1]Product!$J$49*(E31/12),IF((AND(A31="2x2",B31="14ga (.085)")),[1]Product!$J$50*(E31/12),IF((AND(A31="2.5x2.5",B31="16ga (.065)")),[1]Product!$J$52*(E31/12),IF((AND(A31="2.5x2.5",B31="14ga (.085)")),[1]Product!$J$53*(E31/12),IF((AND(A31="2.5x2.5",B31="12ga (.110)")),[1]Product!$J$54*(E31/12),"0"))))))))))))))))))))))))))))))))))))))))))</f>
        <v>0</v>
      </c>
      <c r="G31" s="17">
        <v>0</v>
      </c>
      <c r="H31" s="14">
        <f t="shared" si="0"/>
        <v>0</v>
      </c>
      <c r="I31" s="13"/>
    </row>
    <row r="32" spans="1:9" x14ac:dyDescent="0.25">
      <c r="A32" s="6"/>
      <c r="E32" s="17">
        <v>0</v>
      </c>
      <c r="F32" s="14" t="str">
        <f>IF((AND(A32="1-3/8 (1.315)",B32="18ga (.047)")),[1]Product!$J$2*(E32/12),IF((AND(A32="1-3/8 (1.315)",B32="17ga (.055)")),[1]Product!$J$3*(E32/12),IF((AND(A32="1-3/8 (1.315)",B32="16ga (.065)")),[1]Product!$J$4*(E32/12),IF((AND(A32="1-3/8 (1.315)",B32="DT 15")),[1]Product!$J$5*(E32/12),IF((AND(A32="1-3/8 (1.315)",B32="DT 20")),[1]Product!$J$6*(E32/12),IF((AND(A32="1-5/8 (1.660)",B32="18ga (.047)")),[1]Product!$J$8*(E32/12),IF((AND(A32="1-5/8 (1.660)",B32="17ga (.055)")),[1]Product!$J$9*(E32/12),IF((AND(A32="1-5/8 (1.660)",B32="16ga (.065)")),[1]Product!$J$10*(E32/12),IF((AND(A32="1-5/8 (1.660)",B32="DT 15")),[1]Product!$J$11*(E32/12),IF((AND(A32="1-5/8 (1.660)",B32="DT 20")),[1]Product!$J$12*(E32/12),IF((AND(A32="1-5/8 (1.660)",B32="DT 40")),[1]Product!$J$13*(E32/12),IF((AND(A32="2 (1.900)",B32="18ga (.047)")),[1]Product!$J$15*(E32/12),IF((AND(A32="2 (1.900)",B32="17ga (.055)")),[1]Product!$J$16*(E32/12),IF((AND(A32="2 (1.900)",B32="16ga (.065)")),[1]Product!$J$17*(E32/12),IF((AND(A32="2 (1.900)",B32="DT 15")),[1]Product!$J$18*(E32/12),IF((AND(A32="2 (1.900)",B32="DT 20")),[1]Product!$J$19*(E32/12),IF((AND(A32="2 (1.900)",B32="DT 40")),[1]Product!$J$20*(E32/12),IF((AND(A32="2-1/2 (2.375)",B32="18ga (.047)")),[1]Product!$J$22*(E32/12),IF((AND(A32="2-1/2 (2.375)",B32="17ga (.055)")),[1]Product!$J$23*(E32/12),IF((AND(A32="2-1/2 (2.375)",B32="16ga (.065)")),[1]Product!$J$24*(E32/12),IF((AND(A32="2-1/2 (2.375)",B32="DT 15")),[1]Product!$J$25*(E32/12),IF((AND(A32="2-1/2 (2.375)",B32="DT 20")),[1]Product!$J$26*(E32/12),IF((AND(A32="2-1/2 (2.375)",B32="DT 40")),[1]Product!$J$27*(E32/12),IF((AND(A32="3 (2.875)",B32="DT 20")),[1]Product!$J$29*(E32/12),IF((AND(A32="3 (2.875)",B32="DT 40")),[1]Product!$J$30*(E32/12),IF((AND(A32="4 (4.000)",B32="DT 40")),[1]Product!$J$32*(E32/12),IF((AND(A32=".75x.75",B32="18ga (.047)")),[1]Product!$J$35*(E32/12),IF((AND(A32=".75x.75",B32="16ga (.065)")),[1]Product!$J$36*(E32/12),IF((AND(A32="1x1",B32="20ga (.035)")),[1]Product!$J$38*(E32/12),IF((AND(A32="1x1",B32="18ga (.047)")),[1]Product!$J$39*(E32/12),IF((AND(A32="1x1",B32="16ga (.065)")),[1]Product!$J$40*(E32/12),IF((AND(A32="1x1",B32="14ga (.085)")),[1]Product!$J$41*(E32/12),IF((AND(A32="1.5x1.5",B32="18ga (.047)")),[1]Product!$J$43*(E32/12),IF((AND(A32="1.5x1.5",B32="16ga (.065)")),[1]Product!$J$44*(E32/12),IF((AND(A32="1.5x1.5",B32="14ga (.085)")),[1]Product!$J$45*(E32/12),IF((AND(A32="2x2",B32="18ga (.047)")),[1]Product!$J$47*(E32/12),IF((AND(A32="2x2",B32="17ga (.055)")),[1]Product!$J$48*(E32/12),IF((AND(A32="2x2",B32="16ga (.065)")),[1]Product!$J$49*(E32/12),IF((AND(A32="2x2",B32="14ga (.085)")),[1]Product!$J$50*(E32/12),IF((AND(A32="2.5x2.5",B32="16ga (.065)")),[1]Product!$J$52*(E32/12),IF((AND(A32="2.5x2.5",B32="14ga (.085)")),[1]Product!$J$53*(E32/12),IF((AND(A32="2.5x2.5",B32="12ga (.110)")),[1]Product!$J$54*(E32/12),"0"))))))))))))))))))))))))))))))))))))))))))</f>
        <v>0</v>
      </c>
      <c r="G32" s="17">
        <v>0</v>
      </c>
      <c r="H32" s="14">
        <f t="shared" si="0"/>
        <v>0</v>
      </c>
      <c r="I32" s="13"/>
    </row>
    <row r="33" spans="1:9" x14ac:dyDescent="0.25">
      <c r="A33" s="6"/>
      <c r="E33" s="17">
        <v>0</v>
      </c>
      <c r="F33" s="14" t="str">
        <f>IF((AND(A33="1-3/8 (1.315)",B33="18ga (.047)")),[1]Product!$J$2*(E33/12),IF((AND(A33="1-3/8 (1.315)",B33="17ga (.055)")),[1]Product!$J$3*(E33/12),IF((AND(A33="1-3/8 (1.315)",B33="16ga (.065)")),[1]Product!$J$4*(E33/12),IF((AND(A33="1-3/8 (1.315)",B33="DT 15")),[1]Product!$J$5*(E33/12),IF((AND(A33="1-3/8 (1.315)",B33="DT 20")),[1]Product!$J$6*(E33/12),IF((AND(A33="1-5/8 (1.660)",B33="18ga (.047)")),[1]Product!$J$8*(E33/12),IF((AND(A33="1-5/8 (1.660)",B33="17ga (.055)")),[1]Product!$J$9*(E33/12),IF((AND(A33="1-5/8 (1.660)",B33="16ga (.065)")),[1]Product!$J$10*(E33/12),IF((AND(A33="1-5/8 (1.660)",B33="DT 15")),[1]Product!$J$11*(E33/12),IF((AND(A33="1-5/8 (1.660)",B33="DT 20")),[1]Product!$J$12*(E33/12),IF((AND(A33="1-5/8 (1.660)",B33="DT 40")),[1]Product!$J$13*(E33/12),IF((AND(A33="2 (1.900)",B33="18ga (.047)")),[1]Product!$J$15*(E33/12),IF((AND(A33="2 (1.900)",B33="17ga (.055)")),[1]Product!$J$16*(E33/12),IF((AND(A33="2 (1.900)",B33="16ga (.065)")),[1]Product!$J$17*(E33/12),IF((AND(A33="2 (1.900)",B33="DT 15")),[1]Product!$J$18*(E33/12),IF((AND(A33="2 (1.900)",B33="DT 20")),[1]Product!$J$19*(E33/12),IF((AND(A33="2 (1.900)",B33="DT 40")),[1]Product!$J$20*(E33/12),IF((AND(A33="2-1/2 (2.375)",B33="18ga (.047)")),[1]Product!$J$22*(E33/12),IF((AND(A33="2-1/2 (2.375)",B33="17ga (.055)")),[1]Product!$J$23*(E33/12),IF((AND(A33="2-1/2 (2.375)",B33="16ga (.065)")),[1]Product!$J$24*(E33/12),IF((AND(A33="2-1/2 (2.375)",B33="DT 15")),[1]Product!$J$25*(E33/12),IF((AND(A33="2-1/2 (2.375)",B33="DT 20")),[1]Product!$J$26*(E33/12),IF((AND(A33="2-1/2 (2.375)",B33="DT 40")),[1]Product!$J$27*(E33/12),IF((AND(A33="3 (2.875)",B33="DT 20")),[1]Product!$J$29*(E33/12),IF((AND(A33="3 (2.875)",B33="DT 40")),[1]Product!$J$30*(E33/12),IF((AND(A33="4 (4.000)",B33="DT 40")),[1]Product!$J$32*(E33/12),IF((AND(A33=".75x.75",B33="18ga (.047)")),[1]Product!$J$35*(E33/12),IF((AND(A33=".75x.75",B33="16ga (.065)")),[1]Product!$J$36*(E33/12),IF((AND(A33="1x1",B33="20ga (.035)")),[1]Product!$J$38*(E33/12),IF((AND(A33="1x1",B33="18ga (.047)")),[1]Product!$J$39*(E33/12),IF((AND(A33="1x1",B33="16ga (.065)")),[1]Product!$J$40*(E33/12),IF((AND(A33="1x1",B33="14ga (.085)")),[1]Product!$J$41*(E33/12),IF((AND(A33="1.5x1.5",B33="18ga (.047)")),[1]Product!$J$43*(E33/12),IF((AND(A33="1.5x1.5",B33="16ga (.065)")),[1]Product!$J$44*(E33/12),IF((AND(A33="1.5x1.5",B33="14ga (.085)")),[1]Product!$J$45*(E33/12),IF((AND(A33="2x2",B33="18ga (.047)")),[1]Product!$J$47*(E33/12),IF((AND(A33="2x2",B33="17ga (.055)")),[1]Product!$J$48*(E33/12),IF((AND(A33="2x2",B33="16ga (.065)")),[1]Product!$J$49*(E33/12),IF((AND(A33="2x2",B33="14ga (.085)")),[1]Product!$J$50*(E33/12),IF((AND(A33="2.5x2.5",B33="16ga (.065)")),[1]Product!$J$52*(E33/12),IF((AND(A33="2.5x2.5",B33="14ga (.085)")),[1]Product!$J$53*(E33/12),IF((AND(A33="2.5x2.5",B33="12ga (.110)")),[1]Product!$J$54*(E33/12),"0"))))))))))))))))))))))))))))))))))))))))))</f>
        <v>0</v>
      </c>
      <c r="G33" s="17">
        <v>0</v>
      </c>
      <c r="H33" s="14">
        <f t="shared" si="0"/>
        <v>0</v>
      </c>
      <c r="I33" s="13"/>
    </row>
    <row r="34" spans="1:9" x14ac:dyDescent="0.25">
      <c r="A34" s="6"/>
      <c r="E34" s="17">
        <v>0</v>
      </c>
      <c r="F34" s="14" t="str">
        <f>IF((AND(A34="1-3/8 (1.315)",B34="18ga (.047)")),[1]Product!$J$2*(E34/12),IF((AND(A34="1-3/8 (1.315)",B34="17ga (.055)")),[1]Product!$J$3*(E34/12),IF((AND(A34="1-3/8 (1.315)",B34="16ga (.065)")),[1]Product!$J$4*(E34/12),IF((AND(A34="1-3/8 (1.315)",B34="DT 15")),[1]Product!$J$5*(E34/12),IF((AND(A34="1-3/8 (1.315)",B34="DT 20")),[1]Product!$J$6*(E34/12),IF((AND(A34="1-5/8 (1.660)",B34="18ga (.047)")),[1]Product!$J$8*(E34/12),IF((AND(A34="1-5/8 (1.660)",B34="17ga (.055)")),[1]Product!$J$9*(E34/12),IF((AND(A34="1-5/8 (1.660)",B34="16ga (.065)")),[1]Product!$J$10*(E34/12),IF((AND(A34="1-5/8 (1.660)",B34="DT 15")),[1]Product!$J$11*(E34/12),IF((AND(A34="1-5/8 (1.660)",B34="DT 20")),[1]Product!$J$12*(E34/12),IF((AND(A34="1-5/8 (1.660)",B34="DT 40")),[1]Product!$J$13*(E34/12),IF((AND(A34="2 (1.900)",B34="18ga (.047)")),[1]Product!$J$15*(E34/12),IF((AND(A34="2 (1.900)",B34="17ga (.055)")),[1]Product!$J$16*(E34/12),IF((AND(A34="2 (1.900)",B34="16ga (.065)")),[1]Product!$J$17*(E34/12),IF((AND(A34="2 (1.900)",B34="DT 15")),[1]Product!$J$18*(E34/12),IF((AND(A34="2 (1.900)",B34="DT 20")),[1]Product!$J$19*(E34/12),IF((AND(A34="2 (1.900)",B34="DT 40")),[1]Product!$J$20*(E34/12),IF((AND(A34="2-1/2 (2.375)",B34="18ga (.047)")),[1]Product!$J$22*(E34/12),IF((AND(A34="2-1/2 (2.375)",B34="17ga (.055)")),[1]Product!$J$23*(E34/12),IF((AND(A34="2-1/2 (2.375)",B34="16ga (.065)")),[1]Product!$J$24*(E34/12),IF((AND(A34="2-1/2 (2.375)",B34="DT 15")),[1]Product!$J$25*(E34/12),IF((AND(A34="2-1/2 (2.375)",B34="DT 20")),[1]Product!$J$26*(E34/12),IF((AND(A34="2-1/2 (2.375)",B34="DT 40")),[1]Product!$J$27*(E34/12),IF((AND(A34="3 (2.875)",B34="DT 20")),[1]Product!$J$29*(E34/12),IF((AND(A34="3 (2.875)",B34="DT 40")),[1]Product!$J$30*(E34/12),IF((AND(A34="4 (4.000)",B34="DT 40")),[1]Product!$J$32*(E34/12),IF((AND(A34=".75x.75",B34="18ga (.047)")),[1]Product!$J$35*(E34/12),IF((AND(A34=".75x.75",B34="16ga (.065)")),[1]Product!$J$36*(E34/12),IF((AND(A34="1x1",B34="20ga (.035)")),[1]Product!$J$38*(E34/12),IF((AND(A34="1x1",B34="18ga (.047)")),[1]Product!$J$39*(E34/12),IF((AND(A34="1x1",B34="16ga (.065)")),[1]Product!$J$40*(E34/12),IF((AND(A34="1x1",B34="14ga (.085)")),[1]Product!$J$41*(E34/12),IF((AND(A34="1.5x1.5",B34="18ga (.047)")),[1]Product!$J$43*(E34/12),IF((AND(A34="1.5x1.5",B34="16ga (.065)")),[1]Product!$J$44*(E34/12),IF((AND(A34="1.5x1.5",B34="14ga (.085)")),[1]Product!$J$45*(E34/12),IF((AND(A34="2x2",B34="18ga (.047)")),[1]Product!$J$47*(E34/12),IF((AND(A34="2x2",B34="17ga (.055)")),[1]Product!$J$48*(E34/12),IF((AND(A34="2x2",B34="16ga (.065)")),[1]Product!$J$49*(E34/12),IF((AND(A34="2x2",B34="14ga (.085)")),[1]Product!$J$50*(E34/12),IF((AND(A34="2.5x2.5",B34="16ga (.065)")),[1]Product!$J$52*(E34/12),IF((AND(A34="2.5x2.5",B34="14ga (.085)")),[1]Product!$J$53*(E34/12),IF((AND(A34="2.5x2.5",B34="12ga (.110)")),[1]Product!$J$54*(E34/12),"0"))))))))))))))))))))))))))))))))))))))))))</f>
        <v>0</v>
      </c>
      <c r="G34" s="17">
        <v>0</v>
      </c>
      <c r="H34" s="14">
        <f t="shared" si="0"/>
        <v>0</v>
      </c>
      <c r="I34" s="13"/>
    </row>
    <row r="35" spans="1:9" x14ac:dyDescent="0.25">
      <c r="A35" s="6"/>
      <c r="E35" s="17">
        <v>0</v>
      </c>
      <c r="F35" s="14" t="str">
        <f>IF((AND(A35="1-3/8 (1.315)",B35="18ga (.047)")),[1]Product!$J$2*(E35/12),IF((AND(A35="1-3/8 (1.315)",B35="17ga (.055)")),[1]Product!$J$3*(E35/12),IF((AND(A35="1-3/8 (1.315)",B35="16ga (.065)")),[1]Product!$J$4*(E35/12),IF((AND(A35="1-3/8 (1.315)",B35="DT 15")),[1]Product!$J$5*(E35/12),IF((AND(A35="1-3/8 (1.315)",B35="DT 20")),[1]Product!$J$6*(E35/12),IF((AND(A35="1-5/8 (1.660)",B35="18ga (.047)")),[1]Product!$J$8*(E35/12),IF((AND(A35="1-5/8 (1.660)",B35="17ga (.055)")),[1]Product!$J$9*(E35/12),IF((AND(A35="1-5/8 (1.660)",B35="16ga (.065)")),[1]Product!$J$10*(E35/12),IF((AND(A35="1-5/8 (1.660)",B35="DT 15")),[1]Product!$J$11*(E35/12),IF((AND(A35="1-5/8 (1.660)",B35="DT 20")),[1]Product!$J$12*(E35/12),IF((AND(A35="1-5/8 (1.660)",B35="DT 40")),[1]Product!$J$13*(E35/12),IF((AND(A35="2 (1.900)",B35="18ga (.047)")),[1]Product!$J$15*(E35/12),IF((AND(A35="2 (1.900)",B35="17ga (.055)")),[1]Product!$J$16*(E35/12),IF((AND(A35="2 (1.900)",B35="16ga (.065)")),[1]Product!$J$17*(E35/12),IF((AND(A35="2 (1.900)",B35="DT 15")),[1]Product!$J$18*(E35/12),IF((AND(A35="2 (1.900)",B35="DT 20")),[1]Product!$J$19*(E35/12),IF((AND(A35="2 (1.900)",B35="DT 40")),[1]Product!$J$20*(E35/12),IF((AND(A35="2-1/2 (2.375)",B35="18ga (.047)")),[1]Product!$J$22*(E35/12),IF((AND(A35="2-1/2 (2.375)",B35="17ga (.055)")),[1]Product!$J$23*(E35/12),IF((AND(A35="2-1/2 (2.375)",B35="16ga (.065)")),[1]Product!$J$24*(E35/12),IF((AND(A35="2-1/2 (2.375)",B35="DT 15")),[1]Product!$J$25*(E35/12),IF((AND(A35="2-1/2 (2.375)",B35="DT 20")),[1]Product!$J$26*(E35/12),IF((AND(A35="2-1/2 (2.375)",B35="DT 40")),[1]Product!$J$27*(E35/12),IF((AND(A35="3 (2.875)",B35="DT 20")),[1]Product!$J$29*(E35/12),IF((AND(A35="3 (2.875)",B35="DT 40")),[1]Product!$J$30*(E35/12),IF((AND(A35="4 (4.000)",B35="DT 40")),[1]Product!$J$32*(E35/12),IF((AND(A35=".75x.75",B35="18ga (.047)")),[1]Product!$J$35*(E35/12),IF((AND(A35=".75x.75",B35="16ga (.065)")),[1]Product!$J$36*(E35/12),IF((AND(A35="1x1",B35="20ga (.035)")),[1]Product!$J$38*(E35/12),IF((AND(A35="1x1",B35="18ga (.047)")),[1]Product!$J$39*(E35/12),IF((AND(A35="1x1",B35="16ga (.065)")),[1]Product!$J$40*(E35/12),IF((AND(A35="1x1",B35="14ga (.085)")),[1]Product!$J$41*(E35/12),IF((AND(A35="1.5x1.5",B35="18ga (.047)")),[1]Product!$J$43*(E35/12),IF((AND(A35="1.5x1.5",B35="16ga (.065)")),[1]Product!$J$44*(E35/12),IF((AND(A35="1.5x1.5",B35="14ga (.085)")),[1]Product!$J$45*(E35/12),IF((AND(A35="2x2",B35="18ga (.047)")),[1]Product!$J$47*(E35/12),IF((AND(A35="2x2",B35="17ga (.055)")),[1]Product!$J$48*(E35/12),IF((AND(A35="2x2",B35="16ga (.065)")),[1]Product!$J$49*(E35/12),IF((AND(A35="2x2",B35="14ga (.085)")),[1]Product!$J$50*(E35/12),IF((AND(A35="2.5x2.5",B35="16ga (.065)")),[1]Product!$J$52*(E35/12),IF((AND(A35="2.5x2.5",B35="14ga (.085)")),[1]Product!$J$53*(E35/12),IF((AND(A35="2.5x2.5",B35="12ga (.110)")),[1]Product!$J$54*(E35/12),"0"))))))))))))))))))))))))))))))))))))))))))</f>
        <v>0</v>
      </c>
      <c r="G35" s="17">
        <v>0</v>
      </c>
      <c r="H35" s="14">
        <f t="shared" si="0"/>
        <v>0</v>
      </c>
      <c r="I35" s="13"/>
    </row>
    <row r="36" spans="1:9" x14ac:dyDescent="0.25">
      <c r="A36" s="6"/>
      <c r="E36" s="17">
        <v>0</v>
      </c>
      <c r="F36" s="14" t="str">
        <f>IF((AND(A36="1-3/8 (1.315)",B36="18ga (.047)")),[1]Product!$J$2*(E36/12),IF((AND(A36="1-3/8 (1.315)",B36="17ga (.055)")),[1]Product!$J$3*(E36/12),IF((AND(A36="1-3/8 (1.315)",B36="16ga (.065)")),[1]Product!$J$4*(E36/12),IF((AND(A36="1-3/8 (1.315)",B36="DT 15")),[1]Product!$J$5*(E36/12),IF((AND(A36="1-3/8 (1.315)",B36="DT 20")),[1]Product!$J$6*(E36/12),IF((AND(A36="1-5/8 (1.660)",B36="18ga (.047)")),[1]Product!$J$8*(E36/12),IF((AND(A36="1-5/8 (1.660)",B36="17ga (.055)")),[1]Product!$J$9*(E36/12),IF((AND(A36="1-5/8 (1.660)",B36="16ga (.065)")),[1]Product!$J$10*(E36/12),IF((AND(A36="1-5/8 (1.660)",B36="DT 15")),[1]Product!$J$11*(E36/12),IF((AND(A36="1-5/8 (1.660)",B36="DT 20")),[1]Product!$J$12*(E36/12),IF((AND(A36="1-5/8 (1.660)",B36="DT 40")),[1]Product!$J$13*(E36/12),IF((AND(A36="2 (1.900)",B36="18ga (.047)")),[1]Product!$J$15*(E36/12),IF((AND(A36="2 (1.900)",B36="17ga (.055)")),[1]Product!$J$16*(E36/12),IF((AND(A36="2 (1.900)",B36="16ga (.065)")),[1]Product!$J$17*(E36/12),IF((AND(A36="2 (1.900)",B36="DT 15")),[1]Product!$J$18*(E36/12),IF((AND(A36="2 (1.900)",B36="DT 20")),[1]Product!$J$19*(E36/12),IF((AND(A36="2 (1.900)",B36="DT 40")),[1]Product!$J$20*(E36/12),IF((AND(A36="2-1/2 (2.375)",B36="18ga (.047)")),[1]Product!$J$22*(E36/12),IF((AND(A36="2-1/2 (2.375)",B36="17ga (.055)")),[1]Product!$J$23*(E36/12),IF((AND(A36="2-1/2 (2.375)",B36="16ga (.065)")),[1]Product!$J$24*(E36/12),IF((AND(A36="2-1/2 (2.375)",B36="DT 15")),[1]Product!$J$25*(E36/12),IF((AND(A36="2-1/2 (2.375)",B36="DT 20")),[1]Product!$J$26*(E36/12),IF((AND(A36="2-1/2 (2.375)",B36="DT 40")),[1]Product!$J$27*(E36/12),IF((AND(A36="3 (2.875)",B36="DT 20")),[1]Product!$J$29*(E36/12),IF((AND(A36="3 (2.875)",B36="DT 40")),[1]Product!$J$30*(E36/12),IF((AND(A36="4 (4.000)",B36="DT 40")),[1]Product!$J$32*(E36/12),IF((AND(A36=".75x.75",B36="18ga (.047)")),[1]Product!$J$35*(E36/12),IF((AND(A36=".75x.75",B36="16ga (.065)")),[1]Product!$J$36*(E36/12),IF((AND(A36="1x1",B36="20ga (.035)")),[1]Product!$J$38*(E36/12),IF((AND(A36="1x1",B36="18ga (.047)")),[1]Product!$J$39*(E36/12),IF((AND(A36="1x1",B36="16ga (.065)")),[1]Product!$J$40*(E36/12),IF((AND(A36="1x1",B36="14ga (.085)")),[1]Product!$J$41*(E36/12),IF((AND(A36="1.5x1.5",B36="18ga (.047)")),[1]Product!$J$43*(E36/12),IF((AND(A36="1.5x1.5",B36="16ga (.065)")),[1]Product!$J$44*(E36/12),IF((AND(A36="1.5x1.5",B36="14ga (.085)")),[1]Product!$J$45*(E36/12),IF((AND(A36="2x2",B36="18ga (.047)")),[1]Product!$J$47*(E36/12),IF((AND(A36="2x2",B36="17ga (.055)")),[1]Product!$J$48*(E36/12),IF((AND(A36="2x2",B36="16ga (.065)")),[1]Product!$J$49*(E36/12),IF((AND(A36="2x2",B36="14ga (.085)")),[1]Product!$J$50*(E36/12),IF((AND(A36="2.5x2.5",B36="16ga (.065)")),[1]Product!$J$52*(E36/12),IF((AND(A36="2.5x2.5",B36="14ga (.085)")),[1]Product!$J$53*(E36/12),IF((AND(A36="2.5x2.5",B36="12ga (.110)")),[1]Product!$J$54*(E36/12),"0"))))))))))))))))))))))))))))))))))))))))))</f>
        <v>0</v>
      </c>
      <c r="G36" s="17">
        <v>0</v>
      </c>
      <c r="H36" s="14">
        <f t="shared" si="0"/>
        <v>0</v>
      </c>
      <c r="I36" s="13"/>
    </row>
    <row r="37" spans="1:9" x14ac:dyDescent="0.25">
      <c r="A37" s="6"/>
      <c r="E37" s="17">
        <v>0</v>
      </c>
      <c r="F37" s="14" t="str">
        <f>IF((AND(A37="1-3/8 (1.315)",B37="18ga (.047)")),[1]Product!$J$2*(E37/12),IF((AND(A37="1-3/8 (1.315)",B37="17ga (.055)")),[1]Product!$J$3*(E37/12),IF((AND(A37="1-3/8 (1.315)",B37="16ga (.065)")),[1]Product!$J$4*(E37/12),IF((AND(A37="1-3/8 (1.315)",B37="DT 15")),[1]Product!$J$5*(E37/12),IF((AND(A37="1-3/8 (1.315)",B37="DT 20")),[1]Product!$J$6*(E37/12),IF((AND(A37="1-5/8 (1.660)",B37="18ga (.047)")),[1]Product!$J$8*(E37/12),IF((AND(A37="1-5/8 (1.660)",B37="17ga (.055)")),[1]Product!$J$9*(E37/12),IF((AND(A37="1-5/8 (1.660)",B37="16ga (.065)")),[1]Product!$J$10*(E37/12),IF((AND(A37="1-5/8 (1.660)",B37="DT 15")),[1]Product!$J$11*(E37/12),IF((AND(A37="1-5/8 (1.660)",B37="DT 20")),[1]Product!$J$12*(E37/12),IF((AND(A37="1-5/8 (1.660)",B37="DT 40")),[1]Product!$J$13*(E37/12),IF((AND(A37="2 (1.900)",B37="18ga (.047)")),[1]Product!$J$15*(E37/12),IF((AND(A37="2 (1.900)",B37="17ga (.055)")),[1]Product!$J$16*(E37/12),IF((AND(A37="2 (1.900)",B37="16ga (.065)")),[1]Product!$J$17*(E37/12),IF((AND(A37="2 (1.900)",B37="DT 15")),[1]Product!$J$18*(E37/12),IF((AND(A37="2 (1.900)",B37="DT 20")),[1]Product!$J$19*(E37/12),IF((AND(A37="2 (1.900)",B37="DT 40")),[1]Product!$J$20*(E37/12),IF((AND(A37="2-1/2 (2.375)",B37="18ga (.047)")),[1]Product!$J$22*(E37/12),IF((AND(A37="2-1/2 (2.375)",B37="17ga (.055)")),[1]Product!$J$23*(E37/12),IF((AND(A37="2-1/2 (2.375)",B37="16ga (.065)")),[1]Product!$J$24*(E37/12),IF((AND(A37="2-1/2 (2.375)",B37="DT 15")),[1]Product!$J$25*(E37/12),IF((AND(A37="2-1/2 (2.375)",B37="DT 20")),[1]Product!$J$26*(E37/12),IF((AND(A37="2-1/2 (2.375)",B37="DT 40")),[1]Product!$J$27*(E37/12),IF((AND(A37="3 (2.875)",B37="DT 20")),[1]Product!$J$29*(E37/12),IF((AND(A37="3 (2.875)",B37="DT 40")),[1]Product!$J$30*(E37/12),IF((AND(A37="4 (4.000)",B37="DT 40")),[1]Product!$J$32*(E37/12),IF((AND(A37=".75x.75",B37="18ga (.047)")),[1]Product!$J$35*(E37/12),IF((AND(A37=".75x.75",B37="16ga (.065)")),[1]Product!$J$36*(E37/12),IF((AND(A37="1x1",B37="20ga (.035)")),[1]Product!$J$38*(E37/12),IF((AND(A37="1x1",B37="18ga (.047)")),[1]Product!$J$39*(E37/12),IF((AND(A37="1x1",B37="16ga (.065)")),[1]Product!$J$40*(E37/12),IF((AND(A37="1x1",B37="14ga (.085)")),[1]Product!$J$41*(E37/12),IF((AND(A37="1.5x1.5",B37="18ga (.047)")),[1]Product!$J$43*(E37/12),IF((AND(A37="1.5x1.5",B37="16ga (.065)")),[1]Product!$J$44*(E37/12),IF((AND(A37="1.5x1.5",B37="14ga (.085)")),[1]Product!$J$45*(E37/12),IF((AND(A37="2x2",B37="18ga (.047)")),[1]Product!$J$47*(E37/12),IF((AND(A37="2x2",B37="17ga (.055)")),[1]Product!$J$48*(E37/12),IF((AND(A37="2x2",B37="16ga (.065)")),[1]Product!$J$49*(E37/12),IF((AND(A37="2x2",B37="14ga (.085)")),[1]Product!$J$50*(E37/12),IF((AND(A37="2.5x2.5",B37="16ga (.065)")),[1]Product!$J$52*(E37/12),IF((AND(A37="2.5x2.5",B37="14ga (.085)")),[1]Product!$J$53*(E37/12),IF((AND(A37="2.5x2.5",B37="12ga (.110)")),[1]Product!$J$54*(E37/12),"0"))))))))))))))))))))))))))))))))))))))))))</f>
        <v>0</v>
      </c>
      <c r="G37" s="17">
        <v>0</v>
      </c>
      <c r="H37" s="14">
        <f t="shared" si="0"/>
        <v>0</v>
      </c>
      <c r="I37" s="13"/>
    </row>
    <row r="38" spans="1:9" x14ac:dyDescent="0.25">
      <c r="A38" s="6"/>
      <c r="E38" s="17">
        <v>0</v>
      </c>
      <c r="F38" s="14" t="str">
        <f>IF((AND(A38="1-3/8 (1.315)",B38="18ga (.047)")),[1]Product!$J$2*(E38/12),IF((AND(A38="1-3/8 (1.315)",B38="17ga (.055)")),[1]Product!$J$3*(E38/12),IF((AND(A38="1-3/8 (1.315)",B38="16ga (.065)")),[1]Product!$J$4*(E38/12),IF((AND(A38="1-3/8 (1.315)",B38="DT 15")),[1]Product!$J$5*(E38/12),IF((AND(A38="1-3/8 (1.315)",B38="DT 20")),[1]Product!$J$6*(E38/12),IF((AND(A38="1-5/8 (1.660)",B38="18ga (.047)")),[1]Product!$J$8*(E38/12),IF((AND(A38="1-5/8 (1.660)",B38="17ga (.055)")),[1]Product!$J$9*(E38/12),IF((AND(A38="1-5/8 (1.660)",B38="16ga (.065)")),[1]Product!$J$10*(E38/12),IF((AND(A38="1-5/8 (1.660)",B38="DT 15")),[1]Product!$J$11*(E38/12),IF((AND(A38="1-5/8 (1.660)",B38="DT 20")),[1]Product!$J$12*(E38/12),IF((AND(A38="1-5/8 (1.660)",B38="DT 40")),[1]Product!$J$13*(E38/12),IF((AND(A38="2 (1.900)",B38="18ga (.047)")),[1]Product!$J$15*(E38/12),IF((AND(A38="2 (1.900)",B38="17ga (.055)")),[1]Product!$J$16*(E38/12),IF((AND(A38="2 (1.900)",B38="16ga (.065)")),[1]Product!$J$17*(E38/12),IF((AND(A38="2 (1.900)",B38="DT 15")),[1]Product!$J$18*(E38/12),IF((AND(A38="2 (1.900)",B38="DT 20")),[1]Product!$J$19*(E38/12),IF((AND(A38="2 (1.900)",B38="DT 40")),[1]Product!$J$20*(E38/12),IF((AND(A38="2-1/2 (2.375)",B38="18ga (.047)")),[1]Product!$J$22*(E38/12),IF((AND(A38="2-1/2 (2.375)",B38="17ga (.055)")),[1]Product!$J$23*(E38/12),IF((AND(A38="2-1/2 (2.375)",B38="16ga (.065)")),[1]Product!$J$24*(E38/12),IF((AND(A38="2-1/2 (2.375)",B38="DT 15")),[1]Product!$J$25*(E38/12),IF((AND(A38="2-1/2 (2.375)",B38="DT 20")),[1]Product!$J$26*(E38/12),IF((AND(A38="2-1/2 (2.375)",B38="DT 40")),[1]Product!$J$27*(E38/12),IF((AND(A38="3 (2.875)",B38="DT 20")),[1]Product!$J$29*(E38/12),IF((AND(A38="3 (2.875)",B38="DT 40")),[1]Product!$J$30*(E38/12),IF((AND(A38="4 (4.000)",B38="DT 40")),[1]Product!$J$32*(E38/12),IF((AND(A38=".75x.75",B38="18ga (.047)")),[1]Product!$J$35*(E38/12),IF((AND(A38=".75x.75",B38="16ga (.065)")),[1]Product!$J$36*(E38/12),IF((AND(A38="1x1",B38="20ga (.035)")),[1]Product!$J$38*(E38/12),IF((AND(A38="1x1",B38="18ga (.047)")),[1]Product!$J$39*(E38/12),IF((AND(A38="1x1",B38="16ga (.065)")),[1]Product!$J$40*(E38/12),IF((AND(A38="1x1",B38="14ga (.085)")),[1]Product!$J$41*(E38/12),IF((AND(A38="1.5x1.5",B38="18ga (.047)")),[1]Product!$J$43*(E38/12),IF((AND(A38="1.5x1.5",B38="16ga (.065)")),[1]Product!$J$44*(E38/12),IF((AND(A38="1.5x1.5",B38="14ga (.085)")),[1]Product!$J$45*(E38/12),IF((AND(A38="2x2",B38="18ga (.047)")),[1]Product!$J$47*(E38/12),IF((AND(A38="2x2",B38="17ga (.055)")),[1]Product!$J$48*(E38/12),IF((AND(A38="2x2",B38="16ga (.065)")),[1]Product!$J$49*(E38/12),IF((AND(A38="2x2",B38="14ga (.085)")),[1]Product!$J$50*(E38/12),IF((AND(A38="2.5x2.5",B38="16ga (.065)")),[1]Product!$J$52*(E38/12),IF((AND(A38="2.5x2.5",B38="14ga (.085)")),[1]Product!$J$53*(E38/12),IF((AND(A38="2.5x2.5",B38="12ga (.110)")),[1]Product!$J$54*(E38/12),"0"))))))))))))))))))))))))))))))))))))))))))</f>
        <v>0</v>
      </c>
      <c r="G38" s="17">
        <v>0</v>
      </c>
      <c r="H38" s="14">
        <f t="shared" si="0"/>
        <v>0</v>
      </c>
      <c r="I38" s="13"/>
    </row>
    <row r="39" spans="1:9" x14ac:dyDescent="0.25">
      <c r="A39" s="6"/>
      <c r="E39" s="17">
        <v>0</v>
      </c>
      <c r="F39" s="14" t="str">
        <f>IF((AND(A39="1-3/8 (1.315)",B39="18ga (.047)")),[1]Product!$J$2*(E39/12),IF((AND(A39="1-3/8 (1.315)",B39="17ga (.055)")),[1]Product!$J$3*(E39/12),IF((AND(A39="1-3/8 (1.315)",B39="16ga (.065)")),[1]Product!$J$4*(E39/12),IF((AND(A39="1-3/8 (1.315)",B39="DT 15")),[1]Product!$J$5*(E39/12),IF((AND(A39="1-3/8 (1.315)",B39="DT 20")),[1]Product!$J$6*(E39/12),IF((AND(A39="1-5/8 (1.660)",B39="18ga (.047)")),[1]Product!$J$8*(E39/12),IF((AND(A39="1-5/8 (1.660)",B39="17ga (.055)")),[1]Product!$J$9*(E39/12),IF((AND(A39="1-5/8 (1.660)",B39="16ga (.065)")),[1]Product!$J$10*(E39/12),IF((AND(A39="1-5/8 (1.660)",B39="DT 15")),[1]Product!$J$11*(E39/12),IF((AND(A39="1-5/8 (1.660)",B39="DT 20")),[1]Product!$J$12*(E39/12),IF((AND(A39="1-5/8 (1.660)",B39="DT 40")),[1]Product!$J$13*(E39/12),IF((AND(A39="2 (1.900)",B39="18ga (.047)")),[1]Product!$J$15*(E39/12),IF((AND(A39="2 (1.900)",B39="17ga (.055)")),[1]Product!$J$16*(E39/12),IF((AND(A39="2 (1.900)",B39="16ga (.065)")),[1]Product!$J$17*(E39/12),IF((AND(A39="2 (1.900)",B39="DT 15")),[1]Product!$J$18*(E39/12),IF((AND(A39="2 (1.900)",B39="DT 20")),[1]Product!$J$19*(E39/12),IF((AND(A39="2 (1.900)",B39="DT 40")),[1]Product!$J$20*(E39/12),IF((AND(A39="2-1/2 (2.375)",B39="18ga (.047)")),[1]Product!$J$22*(E39/12),IF((AND(A39="2-1/2 (2.375)",B39="17ga (.055)")),[1]Product!$J$23*(E39/12),IF((AND(A39="2-1/2 (2.375)",B39="16ga (.065)")),[1]Product!$J$24*(E39/12),IF((AND(A39="2-1/2 (2.375)",B39="DT 15")),[1]Product!$J$25*(E39/12),IF((AND(A39="2-1/2 (2.375)",B39="DT 20")),[1]Product!$J$26*(E39/12),IF((AND(A39="2-1/2 (2.375)",B39="DT 40")),[1]Product!$J$27*(E39/12),IF((AND(A39="3 (2.875)",B39="DT 20")),[1]Product!$J$29*(E39/12),IF((AND(A39="3 (2.875)",B39="DT 40")),[1]Product!$J$30*(E39/12),IF((AND(A39="4 (4.000)",B39="DT 40")),[1]Product!$J$32*(E39/12),IF((AND(A39=".75x.75",B39="18ga (.047)")),[1]Product!$J$35*(E39/12),IF((AND(A39=".75x.75",B39="16ga (.065)")),[1]Product!$J$36*(E39/12),IF((AND(A39="1x1",B39="20ga (.035)")),[1]Product!$J$38*(E39/12),IF((AND(A39="1x1",B39="18ga (.047)")),[1]Product!$J$39*(E39/12),IF((AND(A39="1x1",B39="16ga (.065)")),[1]Product!$J$40*(E39/12),IF((AND(A39="1x1",B39="14ga (.085)")),[1]Product!$J$41*(E39/12),IF((AND(A39="1.5x1.5",B39="18ga (.047)")),[1]Product!$J$43*(E39/12),IF((AND(A39="1.5x1.5",B39="16ga (.065)")),[1]Product!$J$44*(E39/12),IF((AND(A39="1.5x1.5",B39="14ga (.085)")),[1]Product!$J$45*(E39/12),IF((AND(A39="2x2",B39="18ga (.047)")),[1]Product!$J$47*(E39/12),IF((AND(A39="2x2",B39="17ga (.055)")),[1]Product!$J$48*(E39/12),IF((AND(A39="2x2",B39="16ga (.065)")),[1]Product!$J$49*(E39/12),IF((AND(A39="2x2",B39="14ga (.085)")),[1]Product!$J$50*(E39/12),IF((AND(A39="2.5x2.5",B39="16ga (.065)")),[1]Product!$J$52*(E39/12),IF((AND(A39="2.5x2.5",B39="14ga (.085)")),[1]Product!$J$53*(E39/12),IF((AND(A39="2.5x2.5",B39="12ga (.110)")),[1]Product!$J$54*(E39/12),"0"))))))))))))))))))))))))))))))))))))))))))</f>
        <v>0</v>
      </c>
      <c r="G39" s="17">
        <v>0</v>
      </c>
      <c r="H39" s="14">
        <f t="shared" si="0"/>
        <v>0</v>
      </c>
      <c r="I39" s="13"/>
    </row>
    <row r="40" spans="1:9" x14ac:dyDescent="0.25">
      <c r="A40" s="6"/>
      <c r="E40" s="17">
        <v>0</v>
      </c>
      <c r="F40" s="14" t="str">
        <f>IF((AND(A40="1-3/8 (1.315)",B40="18ga (.047)")),[1]Product!$J$2*(E40/12),IF((AND(A40="1-3/8 (1.315)",B40="17ga (.055)")),[1]Product!$J$3*(E40/12),IF((AND(A40="1-3/8 (1.315)",B40="16ga (.065)")),[1]Product!$J$4*(E40/12),IF((AND(A40="1-3/8 (1.315)",B40="DT 15")),[1]Product!$J$5*(E40/12),IF((AND(A40="1-3/8 (1.315)",B40="DT 20")),[1]Product!$J$6*(E40/12),IF((AND(A40="1-5/8 (1.660)",B40="18ga (.047)")),[1]Product!$J$8*(E40/12),IF((AND(A40="1-5/8 (1.660)",B40="17ga (.055)")),[1]Product!$J$9*(E40/12),IF((AND(A40="1-5/8 (1.660)",B40="16ga (.065)")),[1]Product!$J$10*(E40/12),IF((AND(A40="1-5/8 (1.660)",B40="DT 15")),[1]Product!$J$11*(E40/12),IF((AND(A40="1-5/8 (1.660)",B40="DT 20")),[1]Product!$J$12*(E40/12),IF((AND(A40="1-5/8 (1.660)",B40="DT 40")),[1]Product!$J$13*(E40/12),IF((AND(A40="2 (1.900)",B40="18ga (.047)")),[1]Product!$J$15*(E40/12),IF((AND(A40="2 (1.900)",B40="17ga (.055)")),[1]Product!$J$16*(E40/12),IF((AND(A40="2 (1.900)",B40="16ga (.065)")),[1]Product!$J$17*(E40/12),IF((AND(A40="2 (1.900)",B40="DT 15")),[1]Product!$J$18*(E40/12),IF((AND(A40="2 (1.900)",B40="DT 20")),[1]Product!$J$19*(E40/12),IF((AND(A40="2 (1.900)",B40="DT 40")),[1]Product!$J$20*(E40/12),IF((AND(A40="2-1/2 (2.375)",B40="18ga (.047)")),[1]Product!$J$22*(E40/12),IF((AND(A40="2-1/2 (2.375)",B40="17ga (.055)")),[1]Product!$J$23*(E40/12),IF((AND(A40="2-1/2 (2.375)",B40="16ga (.065)")),[1]Product!$J$24*(E40/12),IF((AND(A40="2-1/2 (2.375)",B40="DT 15")),[1]Product!$J$25*(E40/12),IF((AND(A40="2-1/2 (2.375)",B40="DT 20")),[1]Product!$J$26*(E40/12),IF((AND(A40="2-1/2 (2.375)",B40="DT 40")),[1]Product!$J$27*(E40/12),IF((AND(A40="3 (2.875)",B40="DT 20")),[1]Product!$J$29*(E40/12),IF((AND(A40="3 (2.875)",B40="DT 40")),[1]Product!$J$30*(E40/12),IF((AND(A40="4 (4.000)",B40="DT 40")),[1]Product!$J$32*(E40/12),IF((AND(A40=".75x.75",B40="18ga (.047)")),[1]Product!$J$35*(E40/12),IF((AND(A40=".75x.75",B40="16ga (.065)")),[1]Product!$J$36*(E40/12),IF((AND(A40="1x1",B40="20ga (.035)")),[1]Product!$J$38*(E40/12),IF((AND(A40="1x1",B40="18ga (.047)")),[1]Product!$J$39*(E40/12),IF((AND(A40="1x1",B40="16ga (.065)")),[1]Product!$J$40*(E40/12),IF((AND(A40="1x1",B40="14ga (.085)")),[1]Product!$J$41*(E40/12),IF((AND(A40="1.5x1.5",B40="18ga (.047)")),[1]Product!$J$43*(E40/12),IF((AND(A40="1.5x1.5",B40="16ga (.065)")),[1]Product!$J$44*(E40/12),IF((AND(A40="1.5x1.5",B40="14ga (.085)")),[1]Product!$J$45*(E40/12),IF((AND(A40="2x2",B40="18ga (.047)")),[1]Product!$J$47*(E40/12),IF((AND(A40="2x2",B40="17ga (.055)")),[1]Product!$J$48*(E40/12),IF((AND(A40="2x2",B40="16ga (.065)")),[1]Product!$J$49*(E40/12),IF((AND(A40="2x2",B40="14ga (.085)")),[1]Product!$J$50*(E40/12),IF((AND(A40="2.5x2.5",B40="16ga (.065)")),[1]Product!$J$52*(E40/12),IF((AND(A40="2.5x2.5",B40="14ga (.085)")),[1]Product!$J$53*(E40/12),IF((AND(A40="2.5x2.5",B40="12ga (.110)")),[1]Product!$J$54*(E40/12),"0"))))))))))))))))))))))))))))))))))))))))))</f>
        <v>0</v>
      </c>
      <c r="G40" s="17">
        <v>0</v>
      </c>
      <c r="H40" s="14">
        <f t="shared" si="0"/>
        <v>0</v>
      </c>
      <c r="I40" s="13"/>
    </row>
    <row r="41" spans="1:9" x14ac:dyDescent="0.25">
      <c r="A41" s="6"/>
      <c r="E41" s="17">
        <v>0</v>
      </c>
      <c r="F41" s="14" t="str">
        <f>IF((AND(A41="1-3/8 (1.315)",B41="18ga (.047)")),[1]Product!$J$2*(E41/12),IF((AND(A41="1-3/8 (1.315)",B41="17ga (.055)")),[1]Product!$J$3*(E41/12),IF((AND(A41="1-3/8 (1.315)",B41="16ga (.065)")),[1]Product!$J$4*(E41/12),IF((AND(A41="1-3/8 (1.315)",B41="DT 15")),[1]Product!$J$5*(E41/12),IF((AND(A41="1-3/8 (1.315)",B41="DT 20")),[1]Product!$J$6*(E41/12),IF((AND(A41="1-5/8 (1.660)",B41="18ga (.047)")),[1]Product!$J$8*(E41/12),IF((AND(A41="1-5/8 (1.660)",B41="17ga (.055)")),[1]Product!$J$9*(E41/12),IF((AND(A41="1-5/8 (1.660)",B41="16ga (.065)")),[1]Product!$J$10*(E41/12),IF((AND(A41="1-5/8 (1.660)",B41="DT 15")),[1]Product!$J$11*(E41/12),IF((AND(A41="1-5/8 (1.660)",B41="DT 20")),[1]Product!$J$12*(E41/12),IF((AND(A41="1-5/8 (1.660)",B41="DT 40")),[1]Product!$J$13*(E41/12),IF((AND(A41="2 (1.900)",B41="18ga (.047)")),[1]Product!$J$15*(E41/12),IF((AND(A41="2 (1.900)",B41="17ga (.055)")),[1]Product!$J$16*(E41/12),IF((AND(A41="2 (1.900)",B41="16ga (.065)")),[1]Product!$J$17*(E41/12),IF((AND(A41="2 (1.900)",B41="DT 15")),[1]Product!$J$18*(E41/12),IF((AND(A41="2 (1.900)",B41="DT 20")),[1]Product!$J$19*(E41/12),IF((AND(A41="2 (1.900)",B41="DT 40")),[1]Product!$J$20*(E41/12),IF((AND(A41="2-1/2 (2.375)",B41="18ga (.047)")),[1]Product!$J$22*(E41/12),IF((AND(A41="2-1/2 (2.375)",B41="17ga (.055)")),[1]Product!$J$23*(E41/12),IF((AND(A41="2-1/2 (2.375)",B41="16ga (.065)")),[1]Product!$J$24*(E41/12),IF((AND(A41="2-1/2 (2.375)",B41="DT 15")),[1]Product!$J$25*(E41/12),IF((AND(A41="2-1/2 (2.375)",B41="DT 20")),[1]Product!$J$26*(E41/12),IF((AND(A41="2-1/2 (2.375)",B41="DT 40")),[1]Product!$J$27*(E41/12),IF((AND(A41="3 (2.875)",B41="DT 20")),[1]Product!$J$29*(E41/12),IF((AND(A41="3 (2.875)",B41="DT 40")),[1]Product!$J$30*(E41/12),IF((AND(A41="4 (4.000)",B41="DT 40")),[1]Product!$J$32*(E41/12),IF((AND(A41=".75x.75",B41="18ga (.047)")),[1]Product!$J$35*(E41/12),IF((AND(A41=".75x.75",B41="16ga (.065)")),[1]Product!$J$36*(E41/12),IF((AND(A41="1x1",B41="20ga (.035)")),[1]Product!$J$38*(E41/12),IF((AND(A41="1x1",B41="18ga (.047)")),[1]Product!$J$39*(E41/12),IF((AND(A41="1x1",B41="16ga (.065)")),[1]Product!$J$40*(E41/12),IF((AND(A41="1x1",B41="14ga (.085)")),[1]Product!$J$41*(E41/12),IF((AND(A41="1.5x1.5",B41="18ga (.047)")),[1]Product!$J$43*(E41/12),IF((AND(A41="1.5x1.5",B41="16ga (.065)")),[1]Product!$J$44*(E41/12),IF((AND(A41="1.5x1.5",B41="14ga (.085)")),[1]Product!$J$45*(E41/12),IF((AND(A41="2x2",B41="18ga (.047)")),[1]Product!$J$47*(E41/12),IF((AND(A41="2x2",B41="17ga (.055)")),[1]Product!$J$48*(E41/12),IF((AND(A41="2x2",B41="16ga (.065)")),[1]Product!$J$49*(E41/12),IF((AND(A41="2x2",B41="14ga (.085)")),[1]Product!$J$50*(E41/12),IF((AND(A41="2.5x2.5",B41="16ga (.065)")),[1]Product!$J$52*(E41/12),IF((AND(A41="2.5x2.5",B41="14ga (.085)")),[1]Product!$J$53*(E41/12),IF((AND(A41="2.5x2.5",B41="12ga (.110)")),[1]Product!$J$54*(E41/12),"0"))))))))))))))))))))))))))))))))))))))))))</f>
        <v>0</v>
      </c>
      <c r="G41" s="17">
        <v>0</v>
      </c>
      <c r="H41" s="14">
        <f t="shared" si="0"/>
        <v>0</v>
      </c>
      <c r="I41" s="13"/>
    </row>
    <row r="42" spans="1:9" x14ac:dyDescent="0.25">
      <c r="A42" s="6"/>
      <c r="E42" s="17">
        <v>0</v>
      </c>
      <c r="F42" s="14" t="str">
        <f>IF((AND(A42="1-3/8 (1.315)",B42="18ga (.047)")),[1]Product!$J$2*(E42/12),IF((AND(A42="1-3/8 (1.315)",B42="17ga (.055)")),[1]Product!$J$3*(E42/12),IF((AND(A42="1-3/8 (1.315)",B42="16ga (.065)")),[1]Product!$J$4*(E42/12),IF((AND(A42="1-3/8 (1.315)",B42="DT 15")),[1]Product!$J$5*(E42/12),IF((AND(A42="1-3/8 (1.315)",B42="DT 20")),[1]Product!$J$6*(E42/12),IF((AND(A42="1-5/8 (1.660)",B42="18ga (.047)")),[1]Product!$J$8*(E42/12),IF((AND(A42="1-5/8 (1.660)",B42="17ga (.055)")),[1]Product!$J$9*(E42/12),IF((AND(A42="1-5/8 (1.660)",B42="16ga (.065)")),[1]Product!$J$10*(E42/12),IF((AND(A42="1-5/8 (1.660)",B42="DT 15")),[1]Product!$J$11*(E42/12),IF((AND(A42="1-5/8 (1.660)",B42="DT 20")),[1]Product!$J$12*(E42/12),IF((AND(A42="1-5/8 (1.660)",B42="DT 40")),[1]Product!$J$13*(E42/12),IF((AND(A42="2 (1.900)",B42="18ga (.047)")),[1]Product!$J$15*(E42/12),IF((AND(A42="2 (1.900)",B42="17ga (.055)")),[1]Product!$J$16*(E42/12),IF((AND(A42="2 (1.900)",B42="16ga (.065)")),[1]Product!$J$17*(E42/12),IF((AND(A42="2 (1.900)",B42="DT 15")),[1]Product!$J$18*(E42/12),IF((AND(A42="2 (1.900)",B42="DT 20")),[1]Product!$J$19*(E42/12),IF((AND(A42="2 (1.900)",B42="DT 40")),[1]Product!$J$20*(E42/12),IF((AND(A42="2-1/2 (2.375)",B42="18ga (.047)")),[1]Product!$J$22*(E42/12),IF((AND(A42="2-1/2 (2.375)",B42="17ga (.055)")),[1]Product!$J$23*(E42/12),IF((AND(A42="2-1/2 (2.375)",B42="16ga (.065)")),[1]Product!$J$24*(E42/12),IF((AND(A42="2-1/2 (2.375)",B42="DT 15")),[1]Product!$J$25*(E42/12),IF((AND(A42="2-1/2 (2.375)",B42="DT 20")),[1]Product!$J$26*(E42/12),IF((AND(A42="2-1/2 (2.375)",B42="DT 40")),[1]Product!$J$27*(E42/12),IF((AND(A42="3 (2.875)",B42="DT 20")),[1]Product!$J$29*(E42/12),IF((AND(A42="3 (2.875)",B42="DT 40")),[1]Product!$J$30*(E42/12),IF((AND(A42="4 (4.000)",B42="DT 40")),[1]Product!$J$32*(E42/12),IF((AND(A42=".75x.75",B42="18ga (.047)")),[1]Product!$J$35*(E42/12),IF((AND(A42=".75x.75",B42="16ga (.065)")),[1]Product!$J$36*(E42/12),IF((AND(A42="1x1",B42="20ga (.035)")),[1]Product!$J$38*(E42/12),IF((AND(A42="1x1",B42="18ga (.047)")),[1]Product!$J$39*(E42/12),IF((AND(A42="1x1",B42="16ga (.065)")),[1]Product!$J$40*(E42/12),IF((AND(A42="1x1",B42="14ga (.085)")),[1]Product!$J$41*(E42/12),IF((AND(A42="1.5x1.5",B42="18ga (.047)")),[1]Product!$J$43*(E42/12),IF((AND(A42="1.5x1.5",B42="16ga (.065)")),[1]Product!$J$44*(E42/12),IF((AND(A42="1.5x1.5",B42="14ga (.085)")),[1]Product!$J$45*(E42/12),IF((AND(A42="2x2",B42="18ga (.047)")),[1]Product!$J$47*(E42/12),IF((AND(A42="2x2",B42="17ga (.055)")),[1]Product!$J$48*(E42/12),IF((AND(A42="2x2",B42="16ga (.065)")),[1]Product!$J$49*(E42/12),IF((AND(A42="2x2",B42="14ga (.085)")),[1]Product!$J$50*(E42/12),IF((AND(A42="2.5x2.5",B42="16ga (.065)")),[1]Product!$J$52*(E42/12),IF((AND(A42="2.5x2.5",B42="14ga (.085)")),[1]Product!$J$53*(E42/12),IF((AND(A42="2.5x2.5",B42="12ga (.110)")),[1]Product!$J$54*(E42/12),"0"))))))))))))))))))))))))))))))))))))))))))</f>
        <v>0</v>
      </c>
      <c r="G42" s="17">
        <v>0</v>
      </c>
      <c r="H42" s="14">
        <f t="shared" si="0"/>
        <v>0</v>
      </c>
      <c r="I42" s="13"/>
    </row>
    <row r="43" spans="1:9" x14ac:dyDescent="0.25">
      <c r="A43" s="6"/>
      <c r="E43" s="17">
        <v>0</v>
      </c>
      <c r="F43" s="14" t="str">
        <f>IF((AND(A43="1-3/8 (1.315)",B43="18ga (.047)")),[1]Product!$J$2*(E43/12),IF((AND(A43="1-3/8 (1.315)",B43="17ga (.055)")),[1]Product!$J$3*(E43/12),IF((AND(A43="1-3/8 (1.315)",B43="16ga (.065)")),[1]Product!$J$4*(E43/12),IF((AND(A43="1-3/8 (1.315)",B43="DT 15")),[1]Product!$J$5*(E43/12),IF((AND(A43="1-3/8 (1.315)",B43="DT 20")),[1]Product!$J$6*(E43/12),IF((AND(A43="1-5/8 (1.660)",B43="18ga (.047)")),[1]Product!$J$8*(E43/12),IF((AND(A43="1-5/8 (1.660)",B43="17ga (.055)")),[1]Product!$J$9*(E43/12),IF((AND(A43="1-5/8 (1.660)",B43="16ga (.065)")),[1]Product!$J$10*(E43/12),IF((AND(A43="1-5/8 (1.660)",B43="DT 15")),[1]Product!$J$11*(E43/12),IF((AND(A43="1-5/8 (1.660)",B43="DT 20")),[1]Product!$J$12*(E43/12),IF((AND(A43="1-5/8 (1.660)",B43="DT 40")),[1]Product!$J$13*(E43/12),IF((AND(A43="2 (1.900)",B43="18ga (.047)")),[1]Product!$J$15*(E43/12),IF((AND(A43="2 (1.900)",B43="17ga (.055)")),[1]Product!$J$16*(E43/12),IF((AND(A43="2 (1.900)",B43="16ga (.065)")),[1]Product!$J$17*(E43/12),IF((AND(A43="2 (1.900)",B43="DT 15")),[1]Product!$J$18*(E43/12),IF((AND(A43="2 (1.900)",B43="DT 20")),[1]Product!$J$19*(E43/12),IF((AND(A43="2 (1.900)",B43="DT 40")),[1]Product!$J$20*(E43/12),IF((AND(A43="2-1/2 (2.375)",B43="18ga (.047)")),[1]Product!$J$22*(E43/12),IF((AND(A43="2-1/2 (2.375)",B43="17ga (.055)")),[1]Product!$J$23*(E43/12),IF((AND(A43="2-1/2 (2.375)",B43="16ga (.065)")),[1]Product!$J$24*(E43/12),IF((AND(A43="2-1/2 (2.375)",B43="DT 15")),[1]Product!$J$25*(E43/12),IF((AND(A43="2-1/2 (2.375)",B43="DT 20")),[1]Product!$J$26*(E43/12),IF((AND(A43="2-1/2 (2.375)",B43="DT 40")),[1]Product!$J$27*(E43/12),IF((AND(A43="3 (2.875)",B43="DT 20")),[1]Product!$J$29*(E43/12),IF((AND(A43="3 (2.875)",B43="DT 40")),[1]Product!$J$30*(E43/12),IF((AND(A43="4 (4.000)",B43="DT 40")),[1]Product!$J$32*(E43/12),IF((AND(A43=".75x.75",B43="18ga (.047)")),[1]Product!$J$35*(E43/12),IF((AND(A43=".75x.75",B43="16ga (.065)")),[1]Product!$J$36*(E43/12),IF((AND(A43="1x1",B43="20ga (.035)")),[1]Product!$J$38*(E43/12),IF((AND(A43="1x1",B43="18ga (.047)")),[1]Product!$J$39*(E43/12),IF((AND(A43="1x1",B43="16ga (.065)")),[1]Product!$J$40*(E43/12),IF((AND(A43="1x1",B43="14ga (.085)")),[1]Product!$J$41*(E43/12),IF((AND(A43="1.5x1.5",B43="18ga (.047)")),[1]Product!$J$43*(E43/12),IF((AND(A43="1.5x1.5",B43="16ga (.065)")),[1]Product!$J$44*(E43/12),IF((AND(A43="1.5x1.5",B43="14ga (.085)")),[1]Product!$J$45*(E43/12),IF((AND(A43="2x2",B43="18ga (.047)")),[1]Product!$J$47*(E43/12),IF((AND(A43="2x2",B43="17ga (.055)")),[1]Product!$J$48*(E43/12),IF((AND(A43="2x2",B43="16ga (.065)")),[1]Product!$J$49*(E43/12),IF((AND(A43="2x2",B43="14ga (.085)")),[1]Product!$J$50*(E43/12),IF((AND(A43="2.5x2.5",B43="16ga (.065)")),[1]Product!$J$52*(E43/12),IF((AND(A43="2.5x2.5",B43="14ga (.085)")),[1]Product!$J$53*(E43/12),IF((AND(A43="2.5x2.5",B43="12ga (.110)")),[1]Product!$J$54*(E43/12),"0"))))))))))))))))))))))))))))))))))))))))))</f>
        <v>0</v>
      </c>
      <c r="G43" s="17">
        <v>0</v>
      </c>
      <c r="H43" s="14">
        <f t="shared" si="0"/>
        <v>0</v>
      </c>
      <c r="I43" s="13"/>
    </row>
    <row r="44" spans="1:9" x14ac:dyDescent="0.25">
      <c r="A44" s="6"/>
      <c r="E44" s="17">
        <v>0</v>
      </c>
      <c r="F44" s="14" t="str">
        <f>IF((AND(A44="1-3/8 (1.315)",B44="18ga (.047)")),[1]Product!$J$2*(E44/12),IF((AND(A44="1-3/8 (1.315)",B44="17ga (.055)")),[1]Product!$J$3*(E44/12),IF((AND(A44="1-3/8 (1.315)",B44="16ga (.065)")),[1]Product!$J$4*(E44/12),IF((AND(A44="1-3/8 (1.315)",B44="DT 15")),[1]Product!$J$5*(E44/12),IF((AND(A44="1-3/8 (1.315)",B44="DT 20")),[1]Product!$J$6*(E44/12),IF((AND(A44="1-5/8 (1.660)",B44="18ga (.047)")),[1]Product!$J$8*(E44/12),IF((AND(A44="1-5/8 (1.660)",B44="17ga (.055)")),[1]Product!$J$9*(E44/12),IF((AND(A44="1-5/8 (1.660)",B44="16ga (.065)")),[1]Product!$J$10*(E44/12),IF((AND(A44="1-5/8 (1.660)",B44="DT 15")),[1]Product!$J$11*(E44/12),IF((AND(A44="1-5/8 (1.660)",B44="DT 20")),[1]Product!$J$12*(E44/12),IF((AND(A44="1-5/8 (1.660)",B44="DT 40")),[1]Product!$J$13*(E44/12),IF((AND(A44="2 (1.900)",B44="18ga (.047)")),[1]Product!$J$15*(E44/12),IF((AND(A44="2 (1.900)",B44="17ga (.055)")),[1]Product!$J$16*(E44/12),IF((AND(A44="2 (1.900)",B44="16ga (.065)")),[1]Product!$J$17*(E44/12),IF((AND(A44="2 (1.900)",B44="DT 15")),[1]Product!$J$18*(E44/12),IF((AND(A44="2 (1.900)",B44="DT 20")),[1]Product!$J$19*(E44/12),IF((AND(A44="2 (1.900)",B44="DT 40")),[1]Product!$J$20*(E44/12),IF((AND(A44="2-1/2 (2.375)",B44="18ga (.047)")),[1]Product!$J$22*(E44/12),IF((AND(A44="2-1/2 (2.375)",B44="17ga (.055)")),[1]Product!$J$23*(E44/12),IF((AND(A44="2-1/2 (2.375)",B44="16ga (.065)")),[1]Product!$J$24*(E44/12),IF((AND(A44="2-1/2 (2.375)",B44="DT 15")),[1]Product!$J$25*(E44/12),IF((AND(A44="2-1/2 (2.375)",B44="DT 20")),[1]Product!$J$26*(E44/12),IF((AND(A44="2-1/2 (2.375)",B44="DT 40")),[1]Product!$J$27*(E44/12),IF((AND(A44="3 (2.875)",B44="DT 20")),[1]Product!$J$29*(E44/12),IF((AND(A44="3 (2.875)",B44="DT 40")),[1]Product!$J$30*(E44/12),IF((AND(A44="4 (4.000)",B44="DT 40")),[1]Product!$J$32*(E44/12),IF((AND(A44=".75x.75",B44="18ga (.047)")),[1]Product!$J$35*(E44/12),IF((AND(A44=".75x.75",B44="16ga (.065)")),[1]Product!$J$36*(E44/12),IF((AND(A44="1x1",B44="20ga (.035)")),[1]Product!$J$38*(E44/12),IF((AND(A44="1x1",B44="18ga (.047)")),[1]Product!$J$39*(E44/12),IF((AND(A44="1x1",B44="16ga (.065)")),[1]Product!$J$40*(E44/12),IF((AND(A44="1x1",B44="14ga (.085)")),[1]Product!$J$41*(E44/12),IF((AND(A44="1.5x1.5",B44="18ga (.047)")),[1]Product!$J$43*(E44/12),IF((AND(A44="1.5x1.5",B44="16ga (.065)")),[1]Product!$J$44*(E44/12),IF((AND(A44="1.5x1.5",B44="14ga (.085)")),[1]Product!$J$45*(E44/12),IF((AND(A44="2x2",B44="18ga (.047)")),[1]Product!$J$47*(E44/12),IF((AND(A44="2x2",B44="17ga (.055)")),[1]Product!$J$48*(E44/12),IF((AND(A44="2x2",B44="16ga (.065)")),[1]Product!$J$49*(E44/12),IF((AND(A44="2x2",B44="14ga (.085)")),[1]Product!$J$50*(E44/12),IF((AND(A44="2.5x2.5",B44="16ga (.065)")),[1]Product!$J$52*(E44/12),IF((AND(A44="2.5x2.5",B44="14ga (.085)")),[1]Product!$J$53*(E44/12),IF((AND(A44="2.5x2.5",B44="12ga (.110)")),[1]Product!$J$54*(E44/12),"0"))))))))))))))))))))))))))))))))))))))))))</f>
        <v>0</v>
      </c>
      <c r="G44" s="17">
        <v>0</v>
      </c>
      <c r="H44" s="14">
        <f t="shared" si="0"/>
        <v>0</v>
      </c>
      <c r="I44" s="13"/>
    </row>
    <row r="45" spans="1:9" x14ac:dyDescent="0.25">
      <c r="A45" s="6"/>
      <c r="E45" s="17">
        <v>0</v>
      </c>
      <c r="F45" s="14" t="str">
        <f>IF((AND(A45="1-3/8 (1.315)",B45="18ga (.047)")),[1]Product!$J$2*(E45/12),IF((AND(A45="1-3/8 (1.315)",B45="17ga (.055)")),[1]Product!$J$3*(E45/12),IF((AND(A45="1-3/8 (1.315)",B45="16ga (.065)")),[1]Product!$J$4*(E45/12),IF((AND(A45="1-3/8 (1.315)",B45="DT 15")),[1]Product!$J$5*(E45/12),IF((AND(A45="1-3/8 (1.315)",B45="DT 20")),[1]Product!$J$6*(E45/12),IF((AND(A45="1-5/8 (1.660)",B45="18ga (.047)")),[1]Product!$J$8*(E45/12),IF((AND(A45="1-5/8 (1.660)",B45="17ga (.055)")),[1]Product!$J$9*(E45/12),IF((AND(A45="1-5/8 (1.660)",B45="16ga (.065)")),[1]Product!$J$10*(E45/12),IF((AND(A45="1-5/8 (1.660)",B45="DT 15")),[1]Product!$J$11*(E45/12),IF((AND(A45="1-5/8 (1.660)",B45="DT 20")),[1]Product!$J$12*(E45/12),IF((AND(A45="1-5/8 (1.660)",B45="DT 40")),[1]Product!$J$13*(E45/12),IF((AND(A45="2 (1.900)",B45="18ga (.047)")),[1]Product!$J$15*(E45/12),IF((AND(A45="2 (1.900)",B45="17ga (.055)")),[1]Product!$J$16*(E45/12),IF((AND(A45="2 (1.900)",B45="16ga (.065)")),[1]Product!$J$17*(E45/12),IF((AND(A45="2 (1.900)",B45="DT 15")),[1]Product!$J$18*(E45/12),IF((AND(A45="2 (1.900)",B45="DT 20")),[1]Product!$J$19*(E45/12),IF((AND(A45="2 (1.900)",B45="DT 40")),[1]Product!$J$20*(E45/12),IF((AND(A45="2-1/2 (2.375)",B45="18ga (.047)")),[1]Product!$J$22*(E45/12),IF((AND(A45="2-1/2 (2.375)",B45="17ga (.055)")),[1]Product!$J$23*(E45/12),IF((AND(A45="2-1/2 (2.375)",B45="16ga (.065)")),[1]Product!$J$24*(E45/12),IF((AND(A45="2-1/2 (2.375)",B45="DT 15")),[1]Product!$J$25*(E45/12),IF((AND(A45="2-1/2 (2.375)",B45="DT 20")),[1]Product!$J$26*(E45/12),IF((AND(A45="2-1/2 (2.375)",B45="DT 40")),[1]Product!$J$27*(E45/12),IF((AND(A45="3 (2.875)",B45="DT 20")),[1]Product!$J$29*(E45/12),IF((AND(A45="3 (2.875)",B45="DT 40")),[1]Product!$J$30*(E45/12),IF((AND(A45="4 (4.000)",B45="DT 40")),[1]Product!$J$32*(E45/12),IF((AND(A45=".75x.75",B45="18ga (.047)")),[1]Product!$J$35*(E45/12),IF((AND(A45=".75x.75",B45="16ga (.065)")),[1]Product!$J$36*(E45/12),IF((AND(A45="1x1",B45="20ga (.035)")),[1]Product!$J$38*(E45/12),IF((AND(A45="1x1",B45="18ga (.047)")),[1]Product!$J$39*(E45/12),IF((AND(A45="1x1",B45="16ga (.065)")),[1]Product!$J$40*(E45/12),IF((AND(A45="1x1",B45="14ga (.085)")),[1]Product!$J$41*(E45/12),IF((AND(A45="1.5x1.5",B45="18ga (.047)")),[1]Product!$J$43*(E45/12),IF((AND(A45="1.5x1.5",B45="16ga (.065)")),[1]Product!$J$44*(E45/12),IF((AND(A45="1.5x1.5",B45="14ga (.085)")),[1]Product!$J$45*(E45/12),IF((AND(A45="2x2",B45="18ga (.047)")),[1]Product!$J$47*(E45/12),IF((AND(A45="2x2",B45="17ga (.055)")),[1]Product!$J$48*(E45/12),IF((AND(A45="2x2",B45="16ga (.065)")),[1]Product!$J$49*(E45/12),IF((AND(A45="2x2",B45="14ga (.085)")),[1]Product!$J$50*(E45/12),IF((AND(A45="2.5x2.5",B45="16ga (.065)")),[1]Product!$J$52*(E45/12),IF((AND(A45="2.5x2.5",B45="14ga (.085)")),[1]Product!$J$53*(E45/12),IF((AND(A45="2.5x2.5",B45="12ga (.110)")),[1]Product!$J$54*(E45/12),"0"))))))))))))))))))))))))))))))))))))))))))</f>
        <v>0</v>
      </c>
      <c r="G45" s="17">
        <v>0</v>
      </c>
      <c r="H45" s="14">
        <f t="shared" si="0"/>
        <v>0</v>
      </c>
      <c r="I45" s="13"/>
    </row>
    <row r="46" spans="1:9" x14ac:dyDescent="0.25">
      <c r="A46" s="6"/>
      <c r="E46" s="17">
        <v>0</v>
      </c>
      <c r="F46" s="14" t="str">
        <f>IF((AND(A46="1-3/8 (1.315)",B46="18ga (.047)")),[1]Product!$J$2*(E46/12),IF((AND(A46="1-3/8 (1.315)",B46="17ga (.055)")),[1]Product!$J$3*(E46/12),IF((AND(A46="1-3/8 (1.315)",B46="16ga (.065)")),[1]Product!$J$4*(E46/12),IF((AND(A46="1-3/8 (1.315)",B46="DT 15")),[1]Product!$J$5*(E46/12),IF((AND(A46="1-3/8 (1.315)",B46="DT 20")),[1]Product!$J$6*(E46/12),IF((AND(A46="1-5/8 (1.660)",B46="18ga (.047)")),[1]Product!$J$8*(E46/12),IF((AND(A46="1-5/8 (1.660)",B46="17ga (.055)")),[1]Product!$J$9*(E46/12),IF((AND(A46="1-5/8 (1.660)",B46="16ga (.065)")),[1]Product!$J$10*(E46/12),IF((AND(A46="1-5/8 (1.660)",B46="DT 15")),[1]Product!$J$11*(E46/12),IF((AND(A46="1-5/8 (1.660)",B46="DT 20")),[1]Product!$J$12*(E46/12),IF((AND(A46="1-5/8 (1.660)",B46="DT 40")),[1]Product!$J$13*(E46/12),IF((AND(A46="2 (1.900)",B46="18ga (.047)")),[1]Product!$J$15*(E46/12),IF((AND(A46="2 (1.900)",B46="17ga (.055)")),[1]Product!$J$16*(E46/12),IF((AND(A46="2 (1.900)",B46="16ga (.065)")),[1]Product!$J$17*(E46/12),IF((AND(A46="2 (1.900)",B46="DT 15")),[1]Product!$J$18*(E46/12),IF((AND(A46="2 (1.900)",B46="DT 20")),[1]Product!$J$19*(E46/12),IF((AND(A46="2 (1.900)",B46="DT 40")),[1]Product!$J$20*(E46/12),IF((AND(A46="2-1/2 (2.375)",B46="18ga (.047)")),[1]Product!$J$22*(E46/12),IF((AND(A46="2-1/2 (2.375)",B46="17ga (.055)")),[1]Product!$J$23*(E46/12),IF((AND(A46="2-1/2 (2.375)",B46="16ga (.065)")),[1]Product!$J$24*(E46/12),IF((AND(A46="2-1/2 (2.375)",B46="DT 15")),[1]Product!$J$25*(E46/12),IF((AND(A46="2-1/2 (2.375)",B46="DT 20")),[1]Product!$J$26*(E46/12),IF((AND(A46="2-1/2 (2.375)",B46="DT 40")),[1]Product!$J$27*(E46/12),IF((AND(A46="3 (2.875)",B46="DT 20")),[1]Product!$J$29*(E46/12),IF((AND(A46="3 (2.875)",B46="DT 40")),[1]Product!$J$30*(E46/12),IF((AND(A46="4 (4.000)",B46="DT 40")),[1]Product!$J$32*(E46/12),IF((AND(A46=".75x.75",B46="18ga (.047)")),[1]Product!$J$35*(E46/12),IF((AND(A46=".75x.75",B46="16ga (.065)")),[1]Product!$J$36*(E46/12),IF((AND(A46="1x1",B46="20ga (.035)")),[1]Product!$J$38*(E46/12),IF((AND(A46="1x1",B46="18ga (.047)")),[1]Product!$J$39*(E46/12),IF((AND(A46="1x1",B46="16ga (.065)")),[1]Product!$J$40*(E46/12),IF((AND(A46="1x1",B46="14ga (.085)")),[1]Product!$J$41*(E46/12),IF((AND(A46="1.5x1.5",B46="18ga (.047)")),[1]Product!$J$43*(E46/12),IF((AND(A46="1.5x1.5",B46="16ga (.065)")),[1]Product!$J$44*(E46/12),IF((AND(A46="1.5x1.5",B46="14ga (.085)")),[1]Product!$J$45*(E46/12),IF((AND(A46="2x2",B46="18ga (.047)")),[1]Product!$J$47*(E46/12),IF((AND(A46="2x2",B46="17ga (.055)")),[1]Product!$J$48*(E46/12),IF((AND(A46="2x2",B46="16ga (.065)")),[1]Product!$J$49*(E46/12),IF((AND(A46="2x2",B46="14ga (.085)")),[1]Product!$J$50*(E46/12),IF((AND(A46="2.5x2.5",B46="16ga (.065)")),[1]Product!$J$52*(E46/12),IF((AND(A46="2.5x2.5",B46="14ga (.085)")),[1]Product!$J$53*(E46/12),IF((AND(A46="2.5x2.5",B46="12ga (.110)")),[1]Product!$J$54*(E46/12),"0"))))))))))))))))))))))))))))))))))))))))))</f>
        <v>0</v>
      </c>
      <c r="G46" s="17">
        <v>0</v>
      </c>
      <c r="H46" s="14">
        <f t="shared" si="0"/>
        <v>0</v>
      </c>
      <c r="I46" s="13"/>
    </row>
    <row r="47" spans="1:9" x14ac:dyDescent="0.25">
      <c r="A47" s="6"/>
      <c r="E47" s="17">
        <v>0</v>
      </c>
      <c r="F47" s="14" t="str">
        <f>IF((AND(A47="1-3/8 (1.315)",B47="18ga (.047)")),[1]Product!$J$2*(E47/12),IF((AND(A47="1-3/8 (1.315)",B47="17ga (.055)")),[1]Product!$J$3*(E47/12),IF((AND(A47="1-3/8 (1.315)",B47="16ga (.065)")),[1]Product!$J$4*(E47/12),IF((AND(A47="1-3/8 (1.315)",B47="DT 15")),[1]Product!$J$5*(E47/12),IF((AND(A47="1-3/8 (1.315)",B47="DT 20")),[1]Product!$J$6*(E47/12),IF((AND(A47="1-5/8 (1.660)",B47="18ga (.047)")),[1]Product!$J$8*(E47/12),IF((AND(A47="1-5/8 (1.660)",B47="17ga (.055)")),[1]Product!$J$9*(E47/12),IF((AND(A47="1-5/8 (1.660)",B47="16ga (.065)")),[1]Product!$J$10*(E47/12),IF((AND(A47="1-5/8 (1.660)",B47="DT 15")),[1]Product!$J$11*(E47/12),IF((AND(A47="1-5/8 (1.660)",B47="DT 20")),[1]Product!$J$12*(E47/12),IF((AND(A47="1-5/8 (1.660)",B47="DT 40")),[1]Product!$J$13*(E47/12),IF((AND(A47="2 (1.900)",B47="18ga (.047)")),[1]Product!$J$15*(E47/12),IF((AND(A47="2 (1.900)",B47="17ga (.055)")),[1]Product!$J$16*(E47/12),IF((AND(A47="2 (1.900)",B47="16ga (.065)")),[1]Product!$J$17*(E47/12),IF((AND(A47="2 (1.900)",B47="DT 15")),[1]Product!$J$18*(E47/12),IF((AND(A47="2 (1.900)",B47="DT 20")),[1]Product!$J$19*(E47/12),IF((AND(A47="2 (1.900)",B47="DT 40")),[1]Product!$J$20*(E47/12),IF((AND(A47="2-1/2 (2.375)",B47="18ga (.047)")),[1]Product!$J$22*(E47/12),IF((AND(A47="2-1/2 (2.375)",B47="17ga (.055)")),[1]Product!$J$23*(E47/12),IF((AND(A47="2-1/2 (2.375)",B47="16ga (.065)")),[1]Product!$J$24*(E47/12),IF((AND(A47="2-1/2 (2.375)",B47="DT 15")),[1]Product!$J$25*(E47/12),IF((AND(A47="2-1/2 (2.375)",B47="DT 20")),[1]Product!$J$26*(E47/12),IF((AND(A47="2-1/2 (2.375)",B47="DT 40")),[1]Product!$J$27*(E47/12),IF((AND(A47="3 (2.875)",B47="DT 20")),[1]Product!$J$29*(E47/12),IF((AND(A47="3 (2.875)",B47="DT 40")),[1]Product!$J$30*(E47/12),IF((AND(A47="4 (4.000)",B47="DT 40")),[1]Product!$J$32*(E47/12),IF((AND(A47=".75x.75",B47="18ga (.047)")),[1]Product!$J$35*(E47/12),IF((AND(A47=".75x.75",B47="16ga (.065)")),[1]Product!$J$36*(E47/12),IF((AND(A47="1x1",B47="20ga (.035)")),[1]Product!$J$38*(E47/12),IF((AND(A47="1x1",B47="18ga (.047)")),[1]Product!$J$39*(E47/12),IF((AND(A47="1x1",B47="16ga (.065)")),[1]Product!$J$40*(E47/12),IF((AND(A47="1x1",B47="14ga (.085)")),[1]Product!$J$41*(E47/12),IF((AND(A47="1.5x1.5",B47="18ga (.047)")),[1]Product!$J$43*(E47/12),IF((AND(A47="1.5x1.5",B47="16ga (.065)")),[1]Product!$J$44*(E47/12),IF((AND(A47="1.5x1.5",B47="14ga (.085)")),[1]Product!$J$45*(E47/12),IF((AND(A47="2x2",B47="18ga (.047)")),[1]Product!$J$47*(E47/12),IF((AND(A47="2x2",B47="17ga (.055)")),[1]Product!$J$48*(E47/12),IF((AND(A47="2x2",B47="16ga (.065)")),[1]Product!$J$49*(E47/12),IF((AND(A47="2x2",B47="14ga (.085)")),[1]Product!$J$50*(E47/12),IF((AND(A47="2.5x2.5",B47="16ga (.065)")),[1]Product!$J$52*(E47/12),IF((AND(A47="2.5x2.5",B47="14ga (.085)")),[1]Product!$J$53*(E47/12),IF((AND(A47="2.5x2.5",B47="12ga (.110)")),[1]Product!$J$54*(E47/12),"0"))))))))))))))))))))))))))))))))))))))))))</f>
        <v>0</v>
      </c>
      <c r="G47" s="17">
        <v>0</v>
      </c>
      <c r="H47" s="14">
        <f t="shared" si="0"/>
        <v>0</v>
      </c>
      <c r="I47" s="13"/>
    </row>
    <row r="48" spans="1:9" ht="15.75" thickBot="1" x14ac:dyDescent="0.3">
      <c r="F48" s="3"/>
      <c r="H48" s="14"/>
      <c r="I48" s="13"/>
    </row>
    <row r="49" spans="1:8" ht="15.75" thickBot="1" x14ac:dyDescent="0.3">
      <c r="F49" s="7" t="s">
        <v>33</v>
      </c>
      <c r="H49" s="18">
        <f>SUM(H15:H47)</f>
        <v>0</v>
      </c>
    </row>
    <row r="51" spans="1:8" x14ac:dyDescent="0.25">
      <c r="A51" s="7" t="s">
        <v>31</v>
      </c>
    </row>
  </sheetData>
  <sheetProtection sheet="1" objects="1" scenarios="1"/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32DD859-FC61-491E-A9AF-9D356D4C3C6E}">
          <x14:formula1>
            <xm:f>Product!$C$3:$C$6</xm:f>
          </x14:formula1>
          <xm:sqref>C48</xm:sqref>
        </x14:dataValidation>
        <x14:dataValidation type="list" allowBlank="1" showInputMessage="1" showErrorMessage="1" xr:uid="{590513D1-176C-4F72-B09C-E2894D55A041}">
          <x14:formula1>
            <xm:f>Product!$A$3:$A$9</xm:f>
          </x14:formula1>
          <xm:sqref>A48</xm:sqref>
        </x14:dataValidation>
        <x14:dataValidation type="list" allowBlank="1" showInputMessage="1" showErrorMessage="1" xr:uid="{22812B66-95A3-44F1-A1E8-A7AE11BB6ED3}">
          <x14:formula1>
            <xm:f>Product!$D$3:$D$4</xm:f>
          </x14:formula1>
          <xm:sqref>D48</xm:sqref>
        </x14:dataValidation>
        <x14:dataValidation type="list" allowBlank="1" showInputMessage="1" showErrorMessage="1" xr:uid="{FAB01529-0367-4B80-9893-E88E14F4DCEA}">
          <x14:formula1>
            <xm:f>Product!$B$3:$B$8</xm:f>
          </x14:formula1>
          <xm:sqref>B48</xm:sqref>
        </x14:dataValidation>
        <x14:dataValidation type="list" allowBlank="1" showInputMessage="1" showErrorMessage="1" xr:uid="{6A0E73B0-0797-4D4D-9259-BBE2C360492A}">
          <x14:formula1>
            <xm:f>Product!$C$2:$C$6</xm:f>
          </x14:formula1>
          <xm:sqref>C15:C47</xm:sqref>
        </x14:dataValidation>
        <x14:dataValidation type="list" allowBlank="1" showInputMessage="1" showErrorMessage="1" xr:uid="{9E852792-1C40-4263-9992-3CF985EB497C}">
          <x14:formula1>
            <xm:f>Product!$D$2:$D$4</xm:f>
          </x14:formula1>
          <xm:sqref>D15:D47</xm:sqref>
        </x14:dataValidation>
        <x14:dataValidation type="list" allowBlank="1" showInputMessage="1" showErrorMessage="1" xr:uid="{6CF28118-7519-4930-AEF8-1901DAEC3C8F}">
          <x14:formula1>
            <xm:f>Product!$A$2:$A$14</xm:f>
          </x14:formula1>
          <xm:sqref>A15:A47</xm:sqref>
        </x14:dataValidation>
        <x14:dataValidation type="list" allowBlank="1" showInputMessage="1" showErrorMessage="1" xr:uid="{21A67901-661C-4168-9877-E3D83BB7CDFD}">
          <x14:formula1>
            <xm:f>Product!$B$2:$B$10</xm:f>
          </x14:formula1>
          <xm:sqref>B15:B47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16BC-6AC3-4F5D-802F-7D794F696FAE}">
  <dimension ref="A1:J54"/>
  <sheetViews>
    <sheetView topLeftCell="A2" workbookViewId="0">
      <selection activeCell="B9" sqref="B9:B10"/>
    </sheetView>
  </sheetViews>
  <sheetFormatPr defaultRowHeight="15" x14ac:dyDescent="0.25"/>
  <cols>
    <col min="1" max="1" width="29.85546875" bestFit="1" customWidth="1"/>
    <col min="2" max="2" width="29.85546875" customWidth="1"/>
    <col min="3" max="3" width="10.7109375" bestFit="1" customWidth="1"/>
    <col min="5" max="5" width="15.7109375" customWidth="1"/>
  </cols>
  <sheetData>
    <row r="1" spans="1:10" x14ac:dyDescent="0.25">
      <c r="A1" t="s">
        <v>3</v>
      </c>
      <c r="B1" t="s">
        <v>2</v>
      </c>
      <c r="C1" t="s">
        <v>0</v>
      </c>
    </row>
    <row r="2" spans="1:10" x14ac:dyDescent="0.25">
      <c r="F2">
        <v>1.3149999999999999</v>
      </c>
      <c r="G2">
        <v>4.7E-2</v>
      </c>
      <c r="H2">
        <v>0.62960000000000005</v>
      </c>
      <c r="I2">
        <v>91</v>
      </c>
      <c r="J2">
        <f>H2*I2</f>
        <v>57.293600000000005</v>
      </c>
    </row>
    <row r="3" spans="1:10" x14ac:dyDescent="0.25">
      <c r="A3" t="s">
        <v>12</v>
      </c>
      <c r="B3" t="s">
        <v>16</v>
      </c>
      <c r="C3" t="s">
        <v>6</v>
      </c>
      <c r="D3" t="s">
        <v>26</v>
      </c>
      <c r="F3">
        <v>1.3149999999999999</v>
      </c>
      <c r="G3">
        <v>5.5E-2</v>
      </c>
      <c r="H3">
        <v>0.72330000000000005</v>
      </c>
      <c r="I3">
        <v>91</v>
      </c>
      <c r="J3">
        <f t="shared" ref="J3:J6" si="0">H3*I3</f>
        <v>65.820300000000003</v>
      </c>
    </row>
    <row r="4" spans="1:10" x14ac:dyDescent="0.25">
      <c r="A4" t="s">
        <v>13</v>
      </c>
      <c r="B4" t="s">
        <v>17</v>
      </c>
      <c r="C4" t="s">
        <v>7</v>
      </c>
      <c r="D4" t="s">
        <v>27</v>
      </c>
      <c r="F4">
        <v>1.3149999999999999</v>
      </c>
      <c r="G4">
        <v>6.5000000000000002E-2</v>
      </c>
      <c r="H4">
        <v>0.85509999999999997</v>
      </c>
      <c r="I4">
        <v>91</v>
      </c>
      <c r="J4">
        <f t="shared" si="0"/>
        <v>77.814099999999996</v>
      </c>
    </row>
    <row r="5" spans="1:10" x14ac:dyDescent="0.25">
      <c r="A5" t="s">
        <v>11</v>
      </c>
      <c r="B5" t="s">
        <v>18</v>
      </c>
      <c r="C5" t="s">
        <v>8</v>
      </c>
      <c r="F5">
        <v>1.3149999999999999</v>
      </c>
      <c r="G5" t="s">
        <v>22</v>
      </c>
      <c r="H5">
        <v>0.95130000000000003</v>
      </c>
      <c r="I5">
        <v>91</v>
      </c>
      <c r="J5">
        <f t="shared" si="0"/>
        <v>86.568300000000008</v>
      </c>
    </row>
    <row r="6" spans="1:10" x14ac:dyDescent="0.25">
      <c r="A6" t="s">
        <v>25</v>
      </c>
      <c r="B6" t="s">
        <v>4</v>
      </c>
      <c r="C6" t="s">
        <v>9</v>
      </c>
      <c r="F6">
        <v>1.3149999999999999</v>
      </c>
      <c r="G6" t="s">
        <v>23</v>
      </c>
      <c r="H6">
        <v>1.0843</v>
      </c>
      <c r="I6">
        <v>91</v>
      </c>
      <c r="J6">
        <f t="shared" si="0"/>
        <v>98.671300000000002</v>
      </c>
    </row>
    <row r="7" spans="1:10" x14ac:dyDescent="0.25">
      <c r="A7" t="s">
        <v>14</v>
      </c>
      <c r="B7" t="s">
        <v>21</v>
      </c>
    </row>
    <row r="8" spans="1:10" x14ac:dyDescent="0.25">
      <c r="A8" s="2" t="s">
        <v>32</v>
      </c>
      <c r="B8" t="s">
        <v>5</v>
      </c>
      <c r="F8">
        <v>1.66</v>
      </c>
      <c r="G8">
        <v>4.7E-2</v>
      </c>
      <c r="H8">
        <v>0.79490000000000005</v>
      </c>
      <c r="I8">
        <v>61</v>
      </c>
      <c r="J8">
        <f>H8*I8</f>
        <v>48.488900000000001</v>
      </c>
    </row>
    <row r="9" spans="1:10" x14ac:dyDescent="0.25">
      <c r="A9" s="1" t="s">
        <v>15</v>
      </c>
      <c r="B9" t="s">
        <v>43</v>
      </c>
      <c r="F9">
        <v>1.66</v>
      </c>
      <c r="G9">
        <v>5.5E-2</v>
      </c>
      <c r="H9">
        <v>0.9113</v>
      </c>
      <c r="I9">
        <v>61</v>
      </c>
      <c r="J9">
        <f t="shared" ref="J9:J13" si="1">H9*I9</f>
        <v>55.589300000000001</v>
      </c>
    </row>
    <row r="10" spans="1:10" x14ac:dyDescent="0.25">
      <c r="A10" t="s">
        <v>39</v>
      </c>
      <c r="B10" t="s">
        <v>44</v>
      </c>
      <c r="F10">
        <v>1.66</v>
      </c>
      <c r="G10">
        <v>6.5000000000000002E-2</v>
      </c>
      <c r="H10">
        <v>1.0755999999999999</v>
      </c>
      <c r="I10">
        <v>61</v>
      </c>
      <c r="J10">
        <f t="shared" si="1"/>
        <v>65.611599999999996</v>
      </c>
    </row>
    <row r="11" spans="1:10" x14ac:dyDescent="0.25">
      <c r="A11" t="s">
        <v>40</v>
      </c>
      <c r="F11">
        <v>1.66</v>
      </c>
      <c r="G11" t="s">
        <v>22</v>
      </c>
      <c r="H11">
        <v>1.1996</v>
      </c>
      <c r="I11">
        <v>61</v>
      </c>
      <c r="J11">
        <f t="shared" si="1"/>
        <v>73.175600000000003</v>
      </c>
    </row>
    <row r="12" spans="1:10" x14ac:dyDescent="0.25">
      <c r="A12" t="s">
        <v>41</v>
      </c>
      <c r="F12">
        <v>1.66</v>
      </c>
      <c r="G12" t="s">
        <v>23</v>
      </c>
      <c r="H12">
        <v>1.3761000000000001</v>
      </c>
      <c r="I12">
        <v>61</v>
      </c>
      <c r="J12">
        <f t="shared" si="1"/>
        <v>83.942100000000011</v>
      </c>
    </row>
    <row r="13" spans="1:10" x14ac:dyDescent="0.25">
      <c r="A13" t="s">
        <v>38</v>
      </c>
      <c r="F13">
        <v>1.66</v>
      </c>
      <c r="G13" t="s">
        <v>24</v>
      </c>
      <c r="H13">
        <v>1.7951999999999999</v>
      </c>
      <c r="I13">
        <v>61</v>
      </c>
      <c r="J13">
        <f t="shared" si="1"/>
        <v>109.5072</v>
      </c>
    </row>
    <row r="14" spans="1:10" x14ac:dyDescent="0.25">
      <c r="A14" t="s">
        <v>42</v>
      </c>
    </row>
    <row r="15" spans="1:10" x14ac:dyDescent="0.25">
      <c r="F15">
        <v>1.9</v>
      </c>
      <c r="G15">
        <v>4.7E-2</v>
      </c>
      <c r="H15">
        <v>0.91020000000000001</v>
      </c>
      <c r="I15">
        <v>61</v>
      </c>
      <c r="J15">
        <f>H15*I15</f>
        <v>55.522199999999998</v>
      </c>
    </row>
    <row r="16" spans="1:10" x14ac:dyDescent="0.25">
      <c r="F16">
        <v>1.9</v>
      </c>
      <c r="G16">
        <v>5.5E-2</v>
      </c>
      <c r="H16">
        <v>1.046</v>
      </c>
      <c r="I16">
        <v>61</v>
      </c>
      <c r="J16">
        <f t="shared" ref="J16:J20" si="2">H16*I16</f>
        <v>63.806000000000004</v>
      </c>
    </row>
    <row r="17" spans="6:10" x14ac:dyDescent="0.25">
      <c r="F17">
        <v>1.9</v>
      </c>
      <c r="G17">
        <v>6.5000000000000002E-2</v>
      </c>
      <c r="H17">
        <v>1.2339</v>
      </c>
      <c r="I17">
        <v>61</v>
      </c>
      <c r="J17">
        <f t="shared" si="2"/>
        <v>75.267899999999997</v>
      </c>
    </row>
    <row r="18" spans="6:10" x14ac:dyDescent="0.25">
      <c r="F18">
        <v>1.9</v>
      </c>
      <c r="G18" t="s">
        <v>22</v>
      </c>
      <c r="H18">
        <v>1.3771</v>
      </c>
      <c r="I18">
        <v>61</v>
      </c>
      <c r="J18">
        <f t="shared" si="2"/>
        <v>84.003100000000003</v>
      </c>
    </row>
    <row r="19" spans="6:10" x14ac:dyDescent="0.25">
      <c r="F19">
        <v>1.9</v>
      </c>
      <c r="G19" t="s">
        <v>23</v>
      </c>
      <c r="H19">
        <v>1.7030000000000001</v>
      </c>
      <c r="I19">
        <v>61</v>
      </c>
      <c r="J19">
        <f t="shared" si="2"/>
        <v>103.88300000000001</v>
      </c>
    </row>
    <row r="20" spans="6:10" x14ac:dyDescent="0.25">
      <c r="F20">
        <v>1.9</v>
      </c>
      <c r="G20" t="s">
        <v>24</v>
      </c>
      <c r="H20">
        <v>2.2397999999999998</v>
      </c>
      <c r="I20">
        <v>61</v>
      </c>
      <c r="J20">
        <f t="shared" si="2"/>
        <v>136.62779999999998</v>
      </c>
    </row>
    <row r="22" spans="6:10" x14ac:dyDescent="0.25">
      <c r="F22">
        <v>2.375</v>
      </c>
      <c r="G22">
        <v>4.7E-2</v>
      </c>
      <c r="H22">
        <v>1.1393</v>
      </c>
      <c r="I22">
        <v>37</v>
      </c>
      <c r="J22">
        <f>H22*I22</f>
        <v>42.1541</v>
      </c>
    </row>
    <row r="23" spans="6:10" x14ac:dyDescent="0.25">
      <c r="F23">
        <v>2.375</v>
      </c>
      <c r="G23">
        <v>5.5E-2</v>
      </c>
      <c r="H23">
        <v>1.3083</v>
      </c>
      <c r="I23">
        <v>37</v>
      </c>
      <c r="J23">
        <f t="shared" ref="J23:J27" si="3">H23*I23</f>
        <v>48.4071</v>
      </c>
    </row>
    <row r="24" spans="6:10" x14ac:dyDescent="0.25">
      <c r="F24">
        <v>2.375</v>
      </c>
      <c r="G24">
        <v>6.5000000000000002E-2</v>
      </c>
      <c r="H24">
        <v>1.5445</v>
      </c>
      <c r="I24">
        <v>37</v>
      </c>
      <c r="J24">
        <f t="shared" si="3"/>
        <v>57.146499999999996</v>
      </c>
    </row>
    <row r="25" spans="6:10" x14ac:dyDescent="0.25">
      <c r="F25">
        <v>2.375</v>
      </c>
      <c r="G25" t="s">
        <v>22</v>
      </c>
      <c r="H25">
        <v>1.7285999999999999</v>
      </c>
      <c r="I25">
        <v>37</v>
      </c>
      <c r="J25">
        <f t="shared" si="3"/>
        <v>63.958199999999998</v>
      </c>
    </row>
    <row r="26" spans="6:10" x14ac:dyDescent="0.25">
      <c r="F26">
        <v>2.375</v>
      </c>
      <c r="G26" t="s">
        <v>23</v>
      </c>
      <c r="H26">
        <v>2.2422</v>
      </c>
      <c r="I26">
        <v>37</v>
      </c>
      <c r="J26">
        <f t="shared" si="3"/>
        <v>82.961399999999998</v>
      </c>
    </row>
    <row r="27" spans="6:10" x14ac:dyDescent="0.25">
      <c r="F27">
        <v>2.375</v>
      </c>
      <c r="G27" t="s">
        <v>24</v>
      </c>
      <c r="H27">
        <v>3.0446</v>
      </c>
      <c r="I27">
        <v>37</v>
      </c>
      <c r="J27">
        <f t="shared" si="3"/>
        <v>112.6502</v>
      </c>
    </row>
    <row r="29" spans="6:10" x14ac:dyDescent="0.25">
      <c r="F29">
        <v>2.875</v>
      </c>
      <c r="G29" t="s">
        <v>23</v>
      </c>
      <c r="H29">
        <v>3.1452</v>
      </c>
      <c r="I29">
        <v>19</v>
      </c>
      <c r="J29">
        <f t="shared" ref="J29:J30" si="4">H29*I29</f>
        <v>59.758800000000001</v>
      </c>
    </row>
    <row r="30" spans="6:10" x14ac:dyDescent="0.25">
      <c r="F30">
        <v>2.875</v>
      </c>
      <c r="G30" t="s">
        <v>24</v>
      </c>
      <c r="H30">
        <v>4.4965999999999999</v>
      </c>
      <c r="I30">
        <v>19</v>
      </c>
      <c r="J30">
        <f t="shared" si="4"/>
        <v>85.435400000000001</v>
      </c>
    </row>
    <row r="32" spans="6:10" x14ac:dyDescent="0.25">
      <c r="F32">
        <v>4</v>
      </c>
      <c r="G32" t="s">
        <v>24</v>
      </c>
      <c r="H32">
        <v>6.5598000000000001</v>
      </c>
      <c r="I32">
        <v>19</v>
      </c>
      <c r="J32">
        <f t="shared" ref="J32:J54" si="5">H32*I32</f>
        <v>124.6362</v>
      </c>
    </row>
    <row r="33" spans="6:10" x14ac:dyDescent="0.25">
      <c r="F33">
        <v>6.625</v>
      </c>
      <c r="G33" t="s">
        <v>24</v>
      </c>
      <c r="H33">
        <v>18.9741</v>
      </c>
      <c r="I33">
        <v>7</v>
      </c>
      <c r="J33">
        <f t="shared" si="5"/>
        <v>132.81870000000001</v>
      </c>
    </row>
    <row r="35" spans="6:10" x14ac:dyDescent="0.25">
      <c r="F35" t="s">
        <v>39</v>
      </c>
      <c r="G35">
        <v>4.7E-2</v>
      </c>
      <c r="H35">
        <v>0.4506</v>
      </c>
      <c r="I35">
        <v>100</v>
      </c>
      <c r="J35">
        <f t="shared" si="5"/>
        <v>45.06</v>
      </c>
    </row>
    <row r="36" spans="6:10" x14ac:dyDescent="0.25">
      <c r="F36" t="s">
        <v>39</v>
      </c>
      <c r="G36">
        <v>6.5000000000000002E-2</v>
      </c>
      <c r="H36">
        <v>0.60660000000000003</v>
      </c>
      <c r="I36">
        <v>100</v>
      </c>
      <c r="J36">
        <f t="shared" si="5"/>
        <v>60.660000000000004</v>
      </c>
    </row>
    <row r="38" spans="6:10" x14ac:dyDescent="0.25">
      <c r="F38" t="s">
        <v>40</v>
      </c>
      <c r="G38">
        <v>3.5000000000000003E-2</v>
      </c>
      <c r="H38">
        <v>0.44840000000000002</v>
      </c>
      <c r="I38">
        <v>100</v>
      </c>
      <c r="J38">
        <f t="shared" si="5"/>
        <v>44.84</v>
      </c>
    </row>
    <row r="39" spans="6:10" x14ac:dyDescent="0.25">
      <c r="F39" t="s">
        <v>40</v>
      </c>
      <c r="G39">
        <v>4.7E-2</v>
      </c>
      <c r="H39">
        <v>0.60019999999999996</v>
      </c>
      <c r="I39">
        <v>100</v>
      </c>
      <c r="J39">
        <f t="shared" si="5"/>
        <v>60.019999999999996</v>
      </c>
    </row>
    <row r="40" spans="6:10" x14ac:dyDescent="0.25">
      <c r="F40" t="s">
        <v>40</v>
      </c>
      <c r="G40">
        <v>6.5000000000000002E-2</v>
      </c>
      <c r="H40">
        <v>0.81299999999999994</v>
      </c>
      <c r="I40">
        <v>100</v>
      </c>
      <c r="J40">
        <f t="shared" si="5"/>
        <v>81.3</v>
      </c>
    </row>
    <row r="41" spans="6:10" x14ac:dyDescent="0.25">
      <c r="F41" t="s">
        <v>40</v>
      </c>
      <c r="G41">
        <v>8.5000000000000006E-2</v>
      </c>
      <c r="H41">
        <v>1.0462</v>
      </c>
      <c r="I41">
        <v>100</v>
      </c>
      <c r="J41">
        <f t="shared" si="5"/>
        <v>104.62</v>
      </c>
    </row>
    <row r="43" spans="6:10" x14ac:dyDescent="0.25">
      <c r="F43" t="s">
        <v>41</v>
      </c>
      <c r="G43">
        <v>4.7E-2</v>
      </c>
      <c r="H43">
        <v>0.91020000000000001</v>
      </c>
      <c r="I43">
        <v>64</v>
      </c>
      <c r="J43">
        <f t="shared" si="5"/>
        <v>58.252800000000001</v>
      </c>
    </row>
    <row r="44" spans="6:10" x14ac:dyDescent="0.25">
      <c r="F44" t="s">
        <v>41</v>
      </c>
      <c r="G44">
        <v>6.5000000000000002E-2</v>
      </c>
      <c r="H44">
        <v>1.2339</v>
      </c>
      <c r="I44">
        <v>64</v>
      </c>
      <c r="J44">
        <f t="shared" si="5"/>
        <v>78.9696</v>
      </c>
    </row>
    <row r="45" spans="6:10" x14ac:dyDescent="0.25">
      <c r="F45" t="s">
        <v>41</v>
      </c>
      <c r="G45">
        <v>8.5000000000000006E-2</v>
      </c>
      <c r="H45">
        <v>1.5769</v>
      </c>
      <c r="I45">
        <v>64</v>
      </c>
      <c r="J45">
        <f t="shared" si="5"/>
        <v>100.9216</v>
      </c>
    </row>
    <row r="47" spans="6:10" x14ac:dyDescent="0.25">
      <c r="F47" t="s">
        <v>38</v>
      </c>
      <c r="G47">
        <v>4.7E-2</v>
      </c>
      <c r="H47">
        <v>1.2076</v>
      </c>
      <c r="I47">
        <v>49</v>
      </c>
      <c r="J47">
        <f t="shared" si="5"/>
        <v>59.172400000000003</v>
      </c>
    </row>
    <row r="48" spans="6:10" x14ac:dyDescent="0.25">
      <c r="F48" t="s">
        <v>38</v>
      </c>
      <c r="G48">
        <v>5.5E-2</v>
      </c>
      <c r="H48">
        <v>1.4684999999999999</v>
      </c>
      <c r="I48">
        <v>49</v>
      </c>
      <c r="J48">
        <f t="shared" si="5"/>
        <v>71.956499999999991</v>
      </c>
    </row>
    <row r="49" spans="6:10" x14ac:dyDescent="0.25">
      <c r="F49" t="s">
        <v>38</v>
      </c>
      <c r="G49">
        <v>6.5000000000000002E-2</v>
      </c>
      <c r="H49">
        <v>1.6273</v>
      </c>
      <c r="I49">
        <v>49</v>
      </c>
      <c r="J49">
        <f t="shared" si="5"/>
        <v>79.737700000000004</v>
      </c>
    </row>
    <row r="50" spans="6:10" x14ac:dyDescent="0.25">
      <c r="F50" t="s">
        <v>38</v>
      </c>
      <c r="G50">
        <v>8.5000000000000006E-2</v>
      </c>
      <c r="H50">
        <v>2.0989</v>
      </c>
      <c r="I50">
        <v>49</v>
      </c>
      <c r="J50">
        <f t="shared" si="5"/>
        <v>102.84609999999999</v>
      </c>
    </row>
    <row r="51" spans="6:10" x14ac:dyDescent="0.25">
      <c r="F51" t="s">
        <v>1</v>
      </c>
    </row>
    <row r="52" spans="6:10" x14ac:dyDescent="0.25">
      <c r="F52" t="s">
        <v>42</v>
      </c>
      <c r="G52">
        <v>6.5000000000000002E-2</v>
      </c>
      <c r="H52">
        <v>2.0352000000000001</v>
      </c>
      <c r="I52">
        <v>25</v>
      </c>
      <c r="J52">
        <f t="shared" si="5"/>
        <v>50.88</v>
      </c>
    </row>
    <row r="53" spans="6:10" x14ac:dyDescent="0.25">
      <c r="F53" t="s">
        <v>42</v>
      </c>
      <c r="G53">
        <v>8.5000000000000006E-2</v>
      </c>
      <c r="H53">
        <v>2.6103000000000001</v>
      </c>
      <c r="I53">
        <v>25</v>
      </c>
      <c r="J53">
        <f t="shared" si="5"/>
        <v>65.257500000000007</v>
      </c>
    </row>
    <row r="54" spans="6:10" x14ac:dyDescent="0.25">
      <c r="F54" t="s">
        <v>42</v>
      </c>
      <c r="G54">
        <v>0.11</v>
      </c>
      <c r="H54">
        <v>3.4384999999999999</v>
      </c>
      <c r="I54">
        <v>25</v>
      </c>
      <c r="J54">
        <f t="shared" si="5"/>
        <v>85.962499999999991</v>
      </c>
    </row>
  </sheetData>
  <pageMargins left="0.7" right="0.7" top="0.75" bottom="0.75" header="0.3" footer="0.3"/>
  <pageSetup orientation="portrait" r:id="rId1"/>
  <ignoredErrors>
    <ignoredError sqref="A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Kowalski</dc:creator>
  <cp:lastModifiedBy>Chris Kowalski</cp:lastModifiedBy>
  <cp:lastPrinted>2020-02-10T02:43:54Z</cp:lastPrinted>
  <dcterms:created xsi:type="dcterms:W3CDTF">2018-10-09T18:50:49Z</dcterms:created>
  <dcterms:modified xsi:type="dcterms:W3CDTF">2020-06-24T21:55:15Z</dcterms:modified>
</cp:coreProperties>
</file>